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2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<sst xmlns="http://schemas.openxmlformats.org/spreadsheetml/2006/main" count="880" uniqueCount="233">
  <si>
    <t>D.G.A.S.P.C. BIHOR</t>
  </si>
  <si>
    <t>'Situatia platilor prin banca in luna 
Aprilie 2018'</t>
  </si>
  <si>
    <t>lei</t>
  </si>
  <si>
    <t>Nr.
crt</t>
  </si>
  <si>
    <t>Data contabilizarii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</si>
  <si>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</si>
  <si>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</si>
  <si>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</si>
  <si>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</si>
  <si>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</si>
  <si>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</si>
  <si>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</si>
  <si>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B. PLATI BUNURI SI SERVICII</t>
  </si>
  <si>
    <t>03.04.2018</t>
  </si>
  <si>
    <t>RECUPERARE CHELT CU APA RECE CF FACT 28576/31.01.2018</t>
  </si>
  <si>
    <t>2</t>
  </si>
  <si>
    <t>RECUPERARE CHELT CU APA RECE CF FACT.61193/28.02.2018</t>
  </si>
  <si>
    <t>04.04.2018</t>
  </si>
  <si>
    <t>10.04.2018</t>
  </si>
  <si>
    <t>C.N POSTA ROMANA - achitat factura seria  nr 111 din 2018-04-04</t>
  </si>
  <si>
    <t>17.04.2018</t>
  </si>
  <si>
    <t>opr 16 - cazarmament (OP 4999) si hrana (OP 4998) pt. beneficiar D.M.C. din DVI Apartament "Impact"</t>
  </si>
  <si>
    <t>opr 16 - cazarmament (OP 4997) si hrana (OP 4996) pt. beneficiar M.M. din DVI Apartament "Impact"</t>
  </si>
  <si>
    <t>opr 16 - cazarmament (OP 4993) si hrana (OP 4992) pt. beneficiar L.P. din DVI Apartament "Tineri Responsabili"</t>
  </si>
  <si>
    <t>opr 16 - cazarmament (OP 4995) si hrana (OP 4994) pt. beneficiar M.G.D. din DVI Apartament "Tineri Responsabili"</t>
  </si>
  <si>
    <t>18.04.2018</t>
  </si>
  <si>
    <t>opr 16 - cazarmament (OP 5124) si hrana (OP 5123) pt. beneficiar M.V.F. din DVI Apartament "Impact"</t>
  </si>
  <si>
    <t>20.04.2018</t>
  </si>
  <si>
    <t>CORSAR ONLINE SRL - achitat factura seria  nr 1836960 din 2018-03-10</t>
  </si>
  <si>
    <t>TELEKOM ROMANIA COMMUNICATIONS - achitat factura seria  nr 180302162771 din 2018-03-01</t>
  </si>
  <si>
    <t>SELGROS CASH   CARRY SRL - achitat factura seria  nr 498081006031 din 2018-03-22</t>
  </si>
  <si>
    <t>ORADEA TRANSPORT LOCAL SA - achitat factura seria  nr 2283 din 2018-03-23</t>
  </si>
  <si>
    <t>TELEKOM ROMANIA COMMUNICATIONS - achitat factura seria TKR nr 180302228394 din 2018-03-01</t>
  </si>
  <si>
    <t>CARNEXMAR SRL - achitat factura seria CAR nr 44758 din 2018-03-08</t>
  </si>
  <si>
    <t>CARNEXMAR SRL - achitat factura seria CAR nr 44833 din 2018-03-09</t>
  </si>
  <si>
    <t>TELEKOM ROMANIA COMMUNICATIONS - achitat factura seria TKR nr 180302162360 din 2018-03-01</t>
  </si>
  <si>
    <t>RER VEST SA - achitat factura seria  nr 2886365 din 2018-03-01</t>
  </si>
  <si>
    <t>ORADEA TRANSPORT LOCAL SA - achitat factura seria 32 nr 2273 din 2018-03-22</t>
  </si>
  <si>
    <t>ORADEA TRANSPORT LOCAL SA - achitat factura seria A nr 2286 din 2018-03-23</t>
  </si>
  <si>
    <t>RER VEST SA - achitat factura seria  nr 2886379 din 2018-03-01</t>
  </si>
  <si>
    <t>SELECT CATERING S.R.L - achitat factura seria SLC BH nr 11319 din 2018-03-10</t>
  </si>
  <si>
    <t>SELECT CATERING S.R.L - achitat factura seria  nr 11368 din 2018-03-20</t>
  </si>
  <si>
    <t>SELECT CATERING S.R.L - achitat factura seria  nr 11357 din 2018-03-20</t>
  </si>
  <si>
    <t>SELECT CATERING S.R.L - achitat factura seria  nr 11361 din 2018-03-20</t>
  </si>
  <si>
    <t>SELECT CATERING S.R.L - achitat factura seria  nr 11367 din 2018-03-20</t>
  </si>
  <si>
    <t>SELECT CATERING S.R.L - achitat factura seria  nr 11351 din 2018-03-20</t>
  </si>
  <si>
    <t>ASOCIATIA MASAI - achitat factura seria  nr 1125 din 2018-02-28</t>
  </si>
  <si>
    <t>ORADEA TRANSPORT LOCAL SA - achitat factura seria 81 nr 2273 din 2018-03-22</t>
  </si>
  <si>
    <t>SELECT CATERING S.R.L - achitat factura seria  nr 11360 din 2018-03-20</t>
  </si>
  <si>
    <t>SELGROS CASH   CARRY SRL - achitat factura seria SLG nr 498081006051 din 2018-03-22</t>
  </si>
  <si>
    <t>23.04.2018</t>
  </si>
  <si>
    <t>mutat suma din 5007 in 220 pt plata Sodexho</t>
  </si>
  <si>
    <t>FUND.SCLEROZA MULTIPLA MS BIHO - achitat factura seria FSM nr 86 din 2018-03-05</t>
  </si>
  <si>
    <t>FUND.SCLEROZA MULTIPLA MS BIHO - achitat factura seria FSM nr 85 din 2018-02-28</t>
  </si>
  <si>
    <t>CARNEXMAR SRL - achitat factura seria CAR nr 44755 din 2018-03-03</t>
  </si>
  <si>
    <t>CARNEXMAR SRL - achitat factura seria CAR nr 44756 din 2018-03-08</t>
  </si>
  <si>
    <t>RCS   RDS SA - achitat factura seria CRR nr 22271390 din 2018-04-05</t>
  </si>
  <si>
    <t>FUNDATIA BIRUITORII - achitat factura seria  nr 67 din 2018-04-04</t>
  </si>
  <si>
    <t>RCS   RDS SA - achitat factura seria CRR TINCA nr 22271390 din 2018-04-05</t>
  </si>
  <si>
    <t>RCS   RDS SA - achitat factura seria 21 nr 22271390 din 2018-04-05</t>
  </si>
  <si>
    <t>RCS   RDS SA - achitat factura seria  nr 2227139029 din 2018-04-05</t>
  </si>
  <si>
    <t>RCS   RDS SA - achitat factura seria  nr 2227139030 din 2018-04-05</t>
  </si>
  <si>
    <t>SELECT CATERING S.R.L - achitat factura seria  nr 11356 din 2018-03-20</t>
  </si>
  <si>
    <t>RCS   RDS SA - achitat factura seria C NOASTRA nr 22271390 din 2018-04-05</t>
  </si>
  <si>
    <t>SELECT CATERING S.R.L - achitat factura seria SLC BH nr 11358 din 2018-03-20</t>
  </si>
  <si>
    <t>RCS   RDS SA - achitat factura seria 32 nr 22271390 din 2018-04-05</t>
  </si>
  <si>
    <t>SELECT CATERING S.R.L - achitat factura seria 32 nr 11370 din 2018-03-20</t>
  </si>
  <si>
    <t>RCS   RDS SA - achitat factura seria  nr 2227139033 din 2018-04-05</t>
  </si>
  <si>
    <t>SELECT CATERING S.R.L - achitat factura seria 33 nr 11374 din 2018-03-20</t>
  </si>
  <si>
    <t>RCS   RDS SA - achitat factura seria 37 nr 410279 din 2018-04-05</t>
  </si>
  <si>
    <t>SELECT CATERING S.R.L - achitat factura seria  nr 11376 din 2018-03-20</t>
  </si>
  <si>
    <t>RCS   RDS SA - achitat factura seria GHIOCEII nr 22271390 din 2018-04-05</t>
  </si>
  <si>
    <t>RCS   RDS SA - achitat factura seria 39 nr 22271390 din 2018-04-05</t>
  </si>
  <si>
    <t>RCS   RDS SA - achitat factura seria 40 nr 22271390 din 2018-04-05</t>
  </si>
  <si>
    <t>RCS   RDS SA - achitat factura seria CIUP nr 22271390 din 2018-04-05</t>
  </si>
  <si>
    <t>SELECT CATERING S.R.L - achitat factura seria SLC BH nr 11359 din 2018-03-20</t>
  </si>
  <si>
    <t>RCS   RDS SA - achitat factura seria  nr 2227139042 din 2018-04-05</t>
  </si>
  <si>
    <t>RCS   RDS SA - achitat factura seria 49 nr 22271390 din 2018-04-05</t>
  </si>
  <si>
    <t>RCS   RDS SA - achitat factura seria 50 nr 22271390 din 2018-04-05</t>
  </si>
  <si>
    <t>RCS   RDS SA - achitat factura seria CIRES nr 22271390 din 2018-04-05</t>
  </si>
  <si>
    <t>RCS   RDS SA - achitat factura seria SPERA nr 22271390 din 2018-04-05</t>
  </si>
  <si>
    <t>RCS   RDS SA - achitat factura seria 54 nr 22271390 din 2018-04-05</t>
  </si>
  <si>
    <t>RCS   RDS SA - achitat factura seria HAIDU nr 22271390 din 2018-04-05</t>
  </si>
  <si>
    <t>AS.ASIST.SOC.EPISCOP N.POPOVIC - achitat factura seria BH VGO nr 3 din 2018-03-31</t>
  </si>
  <si>
    <t>PAZA SI PROTECTIE BIHOR SRL - achitat factura seria 81 nr 3546 din 2018-04-01</t>
  </si>
  <si>
    <t>RER VEST SA - achitat factura seria 81 nr 2886366 din 2018-04-01</t>
  </si>
  <si>
    <t>RCS   RDS SA - achitat factura seria 81 nr 22271390 din 2018-04-05</t>
  </si>
  <si>
    <t>SELECT CATERING S.R.L - achitat factura seria 81 nr 11365 din 2018-03-20</t>
  </si>
  <si>
    <t>CMI DR FURTOS ADRIANA DOINA - achitat factura seria  nr 481 din 2018-03-29</t>
  </si>
  <si>
    <t>PFI OPREA IOANA CARMEN - achitat factura seria  nr 19 din 2018-03-27</t>
  </si>
  <si>
    <t>DR LUGOSAN CORINA ALINA - achitat factura seria  nr 45 din 2018-03-30</t>
  </si>
  <si>
    <t>KOVACS IBOLYA MEDIC INDEP.PEDI - achitat factura seria  nr 2018003 din 2018-03-30</t>
  </si>
  <si>
    <t>DR OEGAR IRINA - achitat factura seria  nr 27 din 2018-03-30</t>
  </si>
  <si>
    <t>PAZA SI PROTECTIE BIHOR SRL - achitat factura seria  nr 3546 din 2018-04-02</t>
  </si>
  <si>
    <t>RER VEST SA - achitat factura seria  nr 28863661 din 2018-04-02</t>
  </si>
  <si>
    <t>RCS   RDS SA - achitat factura seria fdb nr 22271390 din 2018-04-05</t>
  </si>
  <si>
    <t>RCS   RDS SA - achitat factura seria  nr 222713901 din 2018-04-05</t>
  </si>
  <si>
    <t>TELEKOM ROMANIA COMMUNICATIONS - achitat factura seria tkrm nr 180101179181 din 2018-03-08</t>
  </si>
  <si>
    <t>TRANSGEX SA - achitat factura seria TGXO nr 181238 din 2018-03-01</t>
  </si>
  <si>
    <t>RCS   RDS SA - achitat factura seria CIA nr 22271390 din 2018-04-05</t>
  </si>
  <si>
    <t>RCS   RDS SA - achitat factura seria  nr 22271390 din 2018-04-05</t>
  </si>
  <si>
    <t>RCS   RDS SA - achitat factura seria FDB nr 22271390 din 2018-04-05</t>
  </si>
  <si>
    <t>RCS   RDS SA - achitat factura seria 1 nr 22271390 din 2018-04-05</t>
  </si>
  <si>
    <t>PAZA SI PROTECTIE BIHOR SRL - achitat factura seria CZRCD nr 3546 din 2018-04-01</t>
  </si>
  <si>
    <t>RER VEST SA - achitat factura seria CZRCD nr 2886366 din 2018-04-01</t>
  </si>
  <si>
    <t>RCS   RDS SA - achitat factura seria CZRCD nr 22271390 din 2018-04-05</t>
  </si>
  <si>
    <t>PAZA SI PROTECTIE BIHOR SRL - achitat factura seria DALM nr 3546 din 2018-04-01</t>
  </si>
  <si>
    <t>RER VEST SA - achitat factura seria  nr 2886366 din 2018-04-01</t>
  </si>
  <si>
    <t>RCS   RDS SA - achitat factura seria DALM nr 22271390 din 2018-04-05</t>
  </si>
  <si>
    <t>SELECT CATERING S.R.L - achitat factura seria SLC BH nr 11350 din 2018-03-20</t>
  </si>
  <si>
    <t>ELECTRICA FURNIZARE SA - achitat factura seria BHFPJ nr 7201416447 din 2018-04-02</t>
  </si>
  <si>
    <t>RCS   RDS SA - achitat factura seria FDB18 nr 2227139034 din 2018-04-05</t>
  </si>
  <si>
    <t>RCS   RDS SA - achitat factura seria FDB18 nr 2271390 din 2018-04-05</t>
  </si>
  <si>
    <t>RCS   RDS SA - achitat factura seria FDB18 nr 2227139036 din 2018-04-05</t>
  </si>
  <si>
    <t>RCS   RDS SA - achitat factura seria 43 nr 22271390 din 2018-04-05</t>
  </si>
  <si>
    <t>RCS   RDS SA - achitat factura seria FDB18 nr 2227139044 din 2018-04-05</t>
  </si>
  <si>
    <t>RCS   RDS SA - achitat factura seria FDB18 nr 2227139045 din 2018-04-05</t>
  </si>
  <si>
    <t>RCS   RDS SA - achitat factura seria  nr 2227139046 din 2018-04-05</t>
  </si>
  <si>
    <t>SELECT CATERING S.R.L - achitat factura seria  nr 11305 din 2018-03-10</t>
  </si>
  <si>
    <t>TRANSGEX SA - achitat factura seria  nr 281316 din 2018-03-31</t>
  </si>
  <si>
    <t>RCS   RDS SA - achitat factura seria  nr 2227139048 din 2018-04-05</t>
  </si>
  <si>
    <t>RCS   RDS SA - achitat factura seria FDB18 55 nr 22271390 din 2018-04-05</t>
  </si>
  <si>
    <t>RCS   RDS SA - achitat factura seria 56 nr 22271390 din 2018-04-05</t>
  </si>
  <si>
    <t>SELECT CATERING S.R.L - achitat factura seria  nr 11372 din 2018-03-20</t>
  </si>
  <si>
    <t>PAZA SI PROTECTIE BIHOR SRL - achitat factura seria CRARSPA nr 3546 din 2018-03-30</t>
  </si>
  <si>
    <t>RER VEST SA - achitat factura seria CRARSPA nr 2886366 din 2018-03-01</t>
  </si>
  <si>
    <t>RCS   RDS SA - achitat factura seria CRARSPA nr 22271390 din 2018-04-05</t>
  </si>
  <si>
    <t>PAZA SI PROTECTIE BIHOR SRL - achitat factura seria CPCD6 nr 3546 din 2018-04-01</t>
  </si>
  <si>
    <t>RER VEST SA - achitat factura seria CPCD6 nr 2886366 din 2018-04-01</t>
  </si>
  <si>
    <t>RCS   RDS SA - achitat factura seria CPCD6 nr 22271390 din 2018-04-05</t>
  </si>
  <si>
    <t>RCS   RDS SA - achitat factura seria FDB 18 nr 22271390 din 2018-04-05</t>
  </si>
  <si>
    <t>RCS   RDS SA - achitat factura seria FDB 18 083 nr 22271390 din 2018-04-05</t>
  </si>
  <si>
    <t>RCS   RDS SA - achitat factura seria FDB18 nr 2227139085 din 2018-04-05</t>
  </si>
  <si>
    <t>24.04.2018</t>
  </si>
  <si>
    <t>TELEKOM ROMANIA COMMUNICATIONS - achitat factura seria tkr nr 180304280017 din 2018-04-02</t>
  </si>
  <si>
    <t>TELEKOM ROMANIA COMMUNICATIONS - achitat factura seria  nr 180304159225 din 2018-04-02</t>
  </si>
  <si>
    <t>DIRECTIA DE SANATATE PUBLICA - achitat factura seria  nr 163744 din 2018-04-17</t>
  </si>
  <si>
    <t>DIRECTIA DE SANATATE PUBLICA - achitat factura seria  nr 163745 din 2018-04-17</t>
  </si>
  <si>
    <t>TELEKOM ROMANIA COMMUNICATIONS - achitat factura seria  nr 180304264139 din 2018-04-02</t>
  </si>
  <si>
    <t>25.04.2018</t>
  </si>
  <si>
    <t>SODEXO PASS ROMANIA SRL - achitat factura seria A nr 318547136 din 2018-04-18</t>
  </si>
  <si>
    <t>SODEXO PASS ROMANIA SRL - achitat factura seria  nr 3185471 din 2018-04-18</t>
  </si>
  <si>
    <t>SODEXO PASS ROMANIA SRL - achitat factura seria 49 nr 3185471 din 2018-04-18</t>
  </si>
  <si>
    <t>SODEXO PASS ROMANIA SRL - achitat factura seria 50 nr 3185471 din 2018-04-18</t>
  </si>
  <si>
    <t>SODEXO PASS ROMANIA SRL - achitat factura seria A nr 318547185 din 2018-04-18</t>
  </si>
  <si>
    <t>26.04.2018</t>
  </si>
  <si>
    <t>VODAFONE ROMANIA SA - achitat factura seria  nr 309554462 din 2018-04-17</t>
  </si>
  <si>
    <t>Total plati bunuri si servicii din 2A: Administratia locala - Finantare integrala din buget</t>
  </si>
  <si>
    <t>OPS 10 c/v prestatii sociale copii grad grav martie 2018</t>
  </si>
  <si>
    <t>OPS 10 c/v prestatie sociala copii grad grav martie 2018</t>
  </si>
  <si>
    <t>OPS 10 c/v prestatii sociale copii martie 2018</t>
  </si>
  <si>
    <t>OPS 10 c/v prestatie sociala copii grad mediu martie 2018</t>
  </si>
  <si>
    <t>OPS 10 c/v prestatie sociala copii grad accentuat martie 2018</t>
  </si>
  <si>
    <t>OPS 10 c/v prestatii sociale copii grad mediu martie 2018</t>
  </si>
  <si>
    <t>OPS 10 c/v prestatii sociale copii grad accentuat martie 2018</t>
  </si>
  <si>
    <t>OPS 10 c/v indemnizatii persoane handicap grad grav martie 2018</t>
  </si>
  <si>
    <t>OPS 10 c/v indemnizatii persoane handicap grad accentuat martie 2018</t>
  </si>
  <si>
    <t>OPS 10 c/v indemnizati persoane handicap grad grav martie 2018</t>
  </si>
  <si>
    <t>OPS 10 c/v indemnizati persoane handicap grad accentuat martie 2018</t>
  </si>
  <si>
    <t>OPS 10 c/v buget complementar persoane handicap grad mediu martie 2018</t>
  </si>
  <si>
    <t>OPS 10 c/v buget complementar persoane handicap grad accentuat martie 2018</t>
  </si>
  <si>
    <t>OPS 10 c/v buget complementar persoane handicap grad grav martie 2018</t>
  </si>
  <si>
    <t>OPS 10 c/v indemnizatii insotitori persoane handicap grad nevazatori martie 2018</t>
  </si>
  <si>
    <t>OPS 10 c/v indemnizatii insotitori persoane handicap martie 2018</t>
  </si>
  <si>
    <t>OPS 10 c/v comision cec martie 2018</t>
  </si>
  <si>
    <t>OPS 10 c/v pensie alimentara din indemnizatii persoane handicap martie 2018</t>
  </si>
  <si>
    <t>OPS 10 c/v alocatie hrana martie 2018</t>
  </si>
  <si>
    <t>11.04.2018</t>
  </si>
  <si>
    <t>OPS 10 c/v taxe postale martie 2018</t>
  </si>
  <si>
    <t>OPS 10 c/v dobanda credite persoane handicap</t>
  </si>
  <si>
    <t>OPS 10.02. c/v sume platite din bugetul anului curent si recuperate</t>
  </si>
  <si>
    <t>OPS 10 c/v F 4332-transport persoane handicap februarie 2018</t>
  </si>
  <si>
    <t>OPS 10 c/v F 9245-transport persoane handicap februarie 2018</t>
  </si>
  <si>
    <t>OPS 10 c/v F 4255-transport persoane handicap februarie 2018</t>
  </si>
  <si>
    <t>OPS 10 c/v F 621-transport persoane handicap februarie 2018</t>
  </si>
  <si>
    <t>OPS 10 c/v F 204-transport persoane handicap martie 2018</t>
  </si>
  <si>
    <t>OPS 10 c/v F 434-transport persoane handicap martie 2018</t>
  </si>
  <si>
    <t>OPS 10 c/v F 1017979-transport persoane handicap februarie 2018</t>
  </si>
  <si>
    <t>OPS 10 c/v F 617-transport persoane handicap martie 2018</t>
  </si>
  <si>
    <t>OPS 10 c/v F 1574-transport persoane handicap martie 2018</t>
  </si>
  <si>
    <t>OPS 10 c/v F 987-transport persoane handicap martie 2018</t>
  </si>
  <si>
    <t>OPS 10 c/v F 47702-transport persoane handicap martie 2018</t>
  </si>
  <si>
    <t>Total plati transferuri din 2A: Administratia locala - Finantare integrala din buget</t>
  </si>
  <si>
    <t>depus suma necuvenita 2017-2018-Stiube Lidia</t>
  </si>
  <si>
    <t>c/v sume din anii precedenti si recuperate in anul curent</t>
  </si>
  <si>
    <t>Total sume recuperate din 2A: Administratia locala - Finantare integrala din buget</t>
  </si>
  <si>
    <t>opr 15 - OP 4856 (CAZARM), OP 4855 (HRANA) pt. student</t>
  </si>
  <si>
    <t>opr 15 - OP 4858 (CAZARM), OP 4857 (HRANA) pt. student</t>
  </si>
  <si>
    <t>Recuperare Chelt cu energie termica conf. Conventiei nr.15406/15.03.2011, pentru luna Februarie 2018</t>
  </si>
  <si>
    <t>Recuperare Chelt cu apa, canal pt.10pers, conform Conventiei nr.15406/15.03.2011, pentru luna Februarie 2018</t>
  </si>
  <si>
    <t>opr 16 - OP 4861 (HRANA) pt. beneficiar D.A. Casa Bratca</t>
  </si>
  <si>
    <t>-</t>
  </si>
  <si>
    <t>C. PLATI BUNURI SI SERVICII, DIN VENITURI PROPRII</t>
  </si>
  <si>
    <t>D. PLATI TRANSFERURI</t>
  </si>
  <si>
    <t>E. PLATI INVESTITII</t>
  </si>
  <si>
    <t>F. PLATI RECUPERATE DIN ANII PRECEDENTI</t>
  </si>
  <si>
    <t>TOTAL PLATI, PRIN BANCA</t>
  </si>
  <si>
    <t>'Situatia platilor prin casa in luna 
Aprilie 2018'</t>
  </si>
  <si>
    <t>Cheltuieli cu salariile prin casa</t>
  </si>
  <si>
    <t>Total cheltuieli gospodaresti din 2A: Administratia locala - Finantare integrala din buget</t>
  </si>
  <si>
    <t>16.04.2018</t>
  </si>
  <si>
    <t>ops 05 - c/v decont cheltuieli</t>
  </si>
  <si>
    <t>Total cheltuieli gospodaresti din 2E: Administratia locala - Activitati finantate integral din ven</t>
  </si>
  <si>
    <t>G. CHELTUIELI DE PERSONAL, DIN BUGET</t>
  </si>
  <si>
    <t>H. CHELTUIELI GOSPODARESTI, DIN BUGET</t>
  </si>
  <si>
    <t>I. CHELTUIELI GOSPODARESTI, DIN VENITURI PROPRII</t>
  </si>
  <si>
    <t>J. ALTE CHELTUIELI PRIN CASA, DIN BUGET</t>
  </si>
  <si>
    <t>ops 09 - BAREM LICHIDARE PT M. C.</t>
  </si>
  <si>
    <t>ops 01 restituit avans nechelt Lugosan Mircea</t>
  </si>
  <si>
    <t>13,04,2018</t>
  </si>
  <si>
    <t>ops 09-BAREM LICHIDARE PT. V. D. M.</t>
  </si>
  <si>
    <t>18,04,2018</t>
  </si>
  <si>
    <t>ops 01 - rest barem lichidare pt V D M</t>
  </si>
  <si>
    <t>I. PLATI TRANSFERURI</t>
  </si>
  <si>
    <t>Recuperare suma necuvenita S. L.</t>
  </si>
  <si>
    <t>Total transferuri</t>
  </si>
  <si>
    <t>04,04,2018</t>
  </si>
  <si>
    <t>TOTAL PLATI, PRIN CASA</t>
  </si>
  <si>
    <t>Decont</t>
  </si>
  <si>
    <t>Nume si prenume</t>
  </si>
  <si>
    <t>Functia</t>
  </si>
  <si>
    <t>Directia/Depar-tamentul</t>
  </si>
  <si>
    <t xml:space="preserve">Destinatie </t>
  </si>
  <si>
    <t>Scopul deplasarii</t>
  </si>
  <si>
    <t>Mijloc de transport</t>
  </si>
  <si>
    <t xml:space="preserve"> Zile deplasare </t>
  </si>
  <si>
    <t xml:space="preserve">Cost total deplasare lei </t>
  </si>
  <si>
    <t>nr.</t>
  </si>
  <si>
    <t>data</t>
  </si>
  <si>
    <t>tara</t>
  </si>
  <si>
    <t>localitatea</t>
  </si>
  <si>
    <t>institutie/SC</t>
  </si>
  <si>
    <t>Situatia cheltuielilor cu deplasarile efectuate in luna aprilie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</si>
</sst>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4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4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4" borderId="0">
      <alignment horizontal="right" vertical="center"/>
      <protection/>
    </xf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0" fillId="0" borderId="0" xfId="0" applyFont="1" applyAlignment="1" quotePrefix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 quotePrefix="1">
      <alignment wrapText="1"/>
    </xf>
    <xf numFmtId="0" fontId="0" fillId="0" borderId="0" xfId="0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right" wrapText="1"/>
    </xf>
    <xf numFmtId="0" fontId="1" fillId="24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20" borderId="10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6" fillId="20" borderId="13" xfId="0" applyFont="1" applyFill="1" applyBorder="1" applyAlignment="1">
      <alignment horizontal="center" vertical="center" wrapText="1"/>
    </xf>
    <xf numFmtId="0" fontId="6" fillId="20" borderId="14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0" xfId="58"/>
    <cellStyle name="S1" xfId="59"/>
    <cellStyle name="S2" xfId="60"/>
    <cellStyle name="S3" xfId="61"/>
    <cellStyle name="S4" xfId="62"/>
    <cellStyle name="S5" xfId="63"/>
    <cellStyle name="S6" xfId="64"/>
    <cellStyle name="S7" xfId="65"/>
    <cellStyle name="S8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1"/>
  <sheetViews>
    <sheetView zoomScalePageLayoutView="0" workbookViewId="0" topLeftCell="A244">
      <selection activeCell="H260" sqref="H260"/>
    </sheetView>
  </sheetViews>
  <sheetFormatPr defaultColWidth="9.140625" defaultRowHeight="12.75"/>
  <cols>
    <col min="1" max="1" width="5.421875" style="1" customWidth="1"/>
    <col min="2" max="3" width="14.8515625" style="1" customWidth="1"/>
    <col min="4" max="4" width="13.421875" style="1" customWidth="1"/>
    <col min="5" max="5" width="30.421875" style="1" customWidth="1"/>
    <col min="6" max="6" width="10.57421875" style="1" customWidth="1"/>
    <col min="7" max="7" width="5.00390625" style="1" customWidth="1"/>
    <col min="8" max="8" width="0.85546875" style="1" customWidth="1"/>
    <col min="9" max="16384" width="9.140625" style="1" customWidth="1"/>
  </cols>
  <sheetData>
    <row r="1" spans="1:4" ht="14.25" customHeight="1">
      <c r="A1" s="12" t="s">
        <v>0</v>
      </c>
      <c r="B1" s="13"/>
      <c r="C1" s="13"/>
      <c r="D1" s="13"/>
    </row>
    <row r="2" spans="1:7" ht="42.75" customHeight="1">
      <c r="A2" s="14" t="s">
        <v>1</v>
      </c>
      <c r="B2" s="15"/>
      <c r="C2" s="15"/>
      <c r="D2" s="15"/>
      <c r="E2" s="15"/>
      <c r="F2" s="15"/>
      <c r="G2" s="15"/>
    </row>
    <row r="3" spans="7:8" ht="14.25" customHeight="1">
      <c r="G3" s="12" t="s">
        <v>2</v>
      </c>
      <c r="H3" s="13"/>
    </row>
    <row r="4" spans="1:7" ht="28.5" customHeight="1">
      <c r="A4" s="2" t="s">
        <v>3</v>
      </c>
      <c r="B4" s="2" t="s">
        <v>4</v>
      </c>
      <c r="C4" s="2" t="s">
        <v>5</v>
      </c>
      <c r="D4" s="12" t="s">
        <v>6</v>
      </c>
      <c r="E4" s="13"/>
      <c r="F4" s="12" t="s">
        <v>7</v>
      </c>
      <c r="G4" s="13"/>
    </row>
    <row r="5" spans="1:7" ht="28.5" customHeight="1">
      <c r="A5" s="2" t="s">
        <v>8</v>
      </c>
      <c r="B5" s="2" t="s">
        <v>8</v>
      </c>
      <c r="C5" s="2" t="s">
        <v>8</v>
      </c>
      <c r="D5" s="16" t="s">
        <v>9</v>
      </c>
      <c r="E5" s="17"/>
      <c r="F5" s="13"/>
      <c r="G5" s="13"/>
    </row>
    <row r="6" spans="1:7" ht="14.25" customHeight="1">
      <c r="A6" s="2" t="s">
        <v>10</v>
      </c>
      <c r="B6" s="2" t="s">
        <v>8</v>
      </c>
      <c r="C6" s="2" t="s">
        <v>8</v>
      </c>
      <c r="D6" s="12" t="s">
        <v>11</v>
      </c>
      <c r="E6" s="13"/>
      <c r="F6" s="13">
        <v>1702800</v>
      </c>
      <c r="G6" s="13"/>
    </row>
    <row r="7" spans="1:7" s="4" customFormat="1" ht="14.25" customHeight="1">
      <c r="A7" s="3" t="s">
        <v>8</v>
      </c>
      <c r="B7" s="3" t="s">
        <v>8</v>
      </c>
      <c r="C7" s="3" t="s">
        <v>8</v>
      </c>
      <c r="D7" s="16" t="s">
        <v>12</v>
      </c>
      <c r="E7" s="17"/>
      <c r="F7" s="17"/>
      <c r="G7" s="17"/>
    </row>
    <row r="8" spans="1:7" ht="24.75" customHeight="1">
      <c r="A8" s="2">
        <v>1</v>
      </c>
      <c r="B8" s="2" t="s">
        <v>13</v>
      </c>
      <c r="C8" s="2" t="s">
        <v>13</v>
      </c>
      <c r="D8" s="12" t="s">
        <v>14</v>
      </c>
      <c r="E8" s="13"/>
      <c r="F8" s="13">
        <v>-1561.37</v>
      </c>
      <c r="G8" s="13"/>
    </row>
    <row r="9" spans="1:7" ht="24.75" customHeight="1">
      <c r="A9" s="2">
        <f>1+A8</f>
        <v>2</v>
      </c>
      <c r="B9" s="2" t="s">
        <v>13</v>
      </c>
      <c r="C9" s="2" t="s">
        <v>13</v>
      </c>
      <c r="D9" s="12" t="s">
        <v>16</v>
      </c>
      <c r="E9" s="13"/>
      <c r="F9" s="13">
        <v>-1244.36</v>
      </c>
      <c r="G9" s="13"/>
    </row>
    <row r="10" spans="1:7" ht="29.25" customHeight="1">
      <c r="A10" s="2">
        <f aca="true" t="shared" si="0" ref="A10:A73">1+A9</f>
        <v>3</v>
      </c>
      <c r="B10" s="2" t="s">
        <v>17</v>
      </c>
      <c r="C10" s="2" t="s">
        <v>17</v>
      </c>
      <c r="D10" s="12" t="s">
        <v>186</v>
      </c>
      <c r="E10" s="13"/>
      <c r="F10" s="13">
        <v>98</v>
      </c>
      <c r="G10" s="13"/>
    </row>
    <row r="11" spans="1:7" ht="29.25" customHeight="1">
      <c r="A11" s="2">
        <f t="shared" si="0"/>
        <v>4</v>
      </c>
      <c r="B11" s="2" t="s">
        <v>17</v>
      </c>
      <c r="C11" s="2" t="s">
        <v>17</v>
      </c>
      <c r="D11" s="12" t="s">
        <v>187</v>
      </c>
      <c r="E11" s="13"/>
      <c r="F11" s="13">
        <v>98</v>
      </c>
      <c r="G11" s="13"/>
    </row>
    <row r="12" spans="1:7" ht="28.5" customHeight="1">
      <c r="A12" s="2">
        <f t="shared" si="0"/>
        <v>5</v>
      </c>
      <c r="B12" s="2" t="s">
        <v>17</v>
      </c>
      <c r="C12" s="2" t="s">
        <v>17</v>
      </c>
      <c r="D12" s="12" t="s">
        <v>186</v>
      </c>
      <c r="E12" s="13"/>
      <c r="F12" s="13">
        <v>498</v>
      </c>
      <c r="G12" s="13"/>
    </row>
    <row r="13" spans="1:7" ht="28.5" customHeight="1">
      <c r="A13" s="2">
        <f t="shared" si="0"/>
        <v>6</v>
      </c>
      <c r="B13" s="2" t="s">
        <v>17</v>
      </c>
      <c r="C13" s="2" t="s">
        <v>17</v>
      </c>
      <c r="D13" s="12" t="s">
        <v>187</v>
      </c>
      <c r="E13" s="13"/>
      <c r="F13" s="13">
        <v>498</v>
      </c>
      <c r="G13" s="13"/>
    </row>
    <row r="14" spans="1:7" ht="24.75" customHeight="1">
      <c r="A14" s="2">
        <f t="shared" si="0"/>
        <v>7</v>
      </c>
      <c r="B14" s="2" t="s">
        <v>18</v>
      </c>
      <c r="C14" s="2" t="s">
        <v>18</v>
      </c>
      <c r="D14" s="12" t="s">
        <v>19</v>
      </c>
      <c r="E14" s="13"/>
      <c r="F14" s="13">
        <v>34.2</v>
      </c>
      <c r="G14" s="13"/>
    </row>
    <row r="15" spans="1:7" ht="25.5" customHeight="1">
      <c r="A15" s="2">
        <f t="shared" si="0"/>
        <v>8</v>
      </c>
      <c r="B15" s="2" t="s">
        <v>18</v>
      </c>
      <c r="C15" s="2" t="s">
        <v>18</v>
      </c>
      <c r="D15" s="12" t="s">
        <v>190</v>
      </c>
      <c r="E15" s="13"/>
      <c r="F15" s="13">
        <v>132.8</v>
      </c>
      <c r="G15" s="13"/>
    </row>
    <row r="16" spans="1:7" ht="24.75" customHeight="1">
      <c r="A16" s="2">
        <f t="shared" si="0"/>
        <v>9</v>
      </c>
      <c r="B16" s="2" t="s">
        <v>20</v>
      </c>
      <c r="C16" s="2" t="s">
        <v>20</v>
      </c>
      <c r="D16" s="13" t="s">
        <v>188</v>
      </c>
      <c r="E16" s="13"/>
      <c r="F16" s="13">
        <v>-39.1</v>
      </c>
      <c r="G16" s="13"/>
    </row>
    <row r="17" spans="1:7" ht="24.75" customHeight="1">
      <c r="A17" s="2">
        <f t="shared" si="0"/>
        <v>10</v>
      </c>
      <c r="B17" s="2" t="s">
        <v>20</v>
      </c>
      <c r="C17" s="2" t="s">
        <v>20</v>
      </c>
      <c r="D17" s="13" t="s">
        <v>189</v>
      </c>
      <c r="E17" s="13"/>
      <c r="F17" s="13">
        <v>-30.6</v>
      </c>
      <c r="G17" s="13"/>
    </row>
    <row r="18" spans="1:7" ht="24.75" customHeight="1">
      <c r="A18" s="2">
        <f t="shared" si="0"/>
        <v>11</v>
      </c>
      <c r="B18" s="2" t="s">
        <v>20</v>
      </c>
      <c r="C18" s="2" t="s">
        <v>20</v>
      </c>
      <c r="D18" s="12" t="s">
        <v>21</v>
      </c>
      <c r="E18" s="13"/>
      <c r="F18" s="13">
        <v>98</v>
      </c>
      <c r="G18" s="13"/>
    </row>
    <row r="19" spans="1:7" ht="24.75" customHeight="1">
      <c r="A19" s="2">
        <f t="shared" si="0"/>
        <v>12</v>
      </c>
      <c r="B19" s="2" t="s">
        <v>20</v>
      </c>
      <c r="C19" s="2" t="s">
        <v>20</v>
      </c>
      <c r="D19" s="12" t="s">
        <v>22</v>
      </c>
      <c r="E19" s="13"/>
      <c r="F19" s="13">
        <v>98</v>
      </c>
      <c r="G19" s="13"/>
    </row>
    <row r="20" spans="1:7" ht="24.75" customHeight="1">
      <c r="A20" s="2">
        <f t="shared" si="0"/>
        <v>13</v>
      </c>
      <c r="B20" s="2" t="s">
        <v>20</v>
      </c>
      <c r="C20" s="2" t="s">
        <v>20</v>
      </c>
      <c r="D20" s="12" t="s">
        <v>21</v>
      </c>
      <c r="E20" s="13"/>
      <c r="F20" s="13">
        <v>498</v>
      </c>
      <c r="G20" s="13"/>
    </row>
    <row r="21" spans="1:7" ht="24.75" customHeight="1">
      <c r="A21" s="2">
        <f t="shared" si="0"/>
        <v>14</v>
      </c>
      <c r="B21" s="2" t="s">
        <v>20</v>
      </c>
      <c r="C21" s="2" t="s">
        <v>20</v>
      </c>
      <c r="D21" s="12" t="s">
        <v>22</v>
      </c>
      <c r="E21" s="13"/>
      <c r="F21" s="13">
        <v>498</v>
      </c>
      <c r="G21" s="13"/>
    </row>
    <row r="22" spans="1:7" ht="24.75" customHeight="1">
      <c r="A22" s="2">
        <f t="shared" si="0"/>
        <v>15</v>
      </c>
      <c r="B22" s="2" t="s">
        <v>20</v>
      </c>
      <c r="C22" s="2" t="s">
        <v>20</v>
      </c>
      <c r="D22" s="12" t="s">
        <v>23</v>
      </c>
      <c r="E22" s="13"/>
      <c r="F22" s="13">
        <v>98</v>
      </c>
      <c r="G22" s="13"/>
    </row>
    <row r="23" spans="1:7" ht="36" customHeight="1">
      <c r="A23" s="2">
        <f t="shared" si="0"/>
        <v>16</v>
      </c>
      <c r="B23" s="2" t="s">
        <v>20</v>
      </c>
      <c r="C23" s="2" t="s">
        <v>20</v>
      </c>
      <c r="D23" s="12" t="s">
        <v>24</v>
      </c>
      <c r="E23" s="13"/>
      <c r="F23" s="13">
        <v>98</v>
      </c>
      <c r="G23" s="13"/>
    </row>
    <row r="24" spans="1:7" ht="24.75" customHeight="1">
      <c r="A24" s="2">
        <f t="shared" si="0"/>
        <v>17</v>
      </c>
      <c r="B24" s="2" t="s">
        <v>20</v>
      </c>
      <c r="C24" s="2" t="s">
        <v>20</v>
      </c>
      <c r="D24" s="12" t="s">
        <v>23</v>
      </c>
      <c r="E24" s="13"/>
      <c r="F24" s="13">
        <v>498</v>
      </c>
      <c r="G24" s="13"/>
    </row>
    <row r="25" spans="1:7" ht="36" customHeight="1">
      <c r="A25" s="2">
        <f t="shared" si="0"/>
        <v>18</v>
      </c>
      <c r="B25" s="2" t="s">
        <v>20</v>
      </c>
      <c r="C25" s="2" t="s">
        <v>20</v>
      </c>
      <c r="D25" s="12" t="s">
        <v>24</v>
      </c>
      <c r="E25" s="13"/>
      <c r="F25" s="13">
        <v>498</v>
      </c>
      <c r="G25" s="13"/>
    </row>
    <row r="26" spans="1:7" ht="24.75" customHeight="1">
      <c r="A26" s="2">
        <f t="shared" si="0"/>
        <v>19</v>
      </c>
      <c r="B26" s="2" t="s">
        <v>25</v>
      </c>
      <c r="C26" s="2" t="s">
        <v>25</v>
      </c>
      <c r="D26" s="12" t="s">
        <v>26</v>
      </c>
      <c r="E26" s="13"/>
      <c r="F26" s="13">
        <v>98</v>
      </c>
      <c r="G26" s="13"/>
    </row>
    <row r="27" spans="1:7" ht="24.75" customHeight="1">
      <c r="A27" s="2">
        <f t="shared" si="0"/>
        <v>20</v>
      </c>
      <c r="B27" s="2" t="s">
        <v>25</v>
      </c>
      <c r="C27" s="2" t="s">
        <v>25</v>
      </c>
      <c r="D27" s="12" t="s">
        <v>26</v>
      </c>
      <c r="E27" s="13"/>
      <c r="F27" s="13">
        <v>498</v>
      </c>
      <c r="G27" s="13"/>
    </row>
    <row r="28" spans="1:7" ht="24.75" customHeight="1">
      <c r="A28" s="2">
        <f t="shared" si="0"/>
        <v>21</v>
      </c>
      <c r="B28" s="2" t="s">
        <v>27</v>
      </c>
      <c r="C28" s="2" t="s">
        <v>27</v>
      </c>
      <c r="D28" s="12" t="s">
        <v>28</v>
      </c>
      <c r="E28" s="13"/>
      <c r="F28" s="13">
        <v>83</v>
      </c>
      <c r="G28" s="13"/>
    </row>
    <row r="29" spans="1:7" ht="24.75" customHeight="1">
      <c r="A29" s="2">
        <f t="shared" si="0"/>
        <v>22</v>
      </c>
      <c r="B29" s="2" t="s">
        <v>27</v>
      </c>
      <c r="C29" s="2" t="s">
        <v>27</v>
      </c>
      <c r="D29" s="12" t="s">
        <v>29</v>
      </c>
      <c r="E29" s="13"/>
      <c r="F29" s="13">
        <v>11.09</v>
      </c>
      <c r="G29" s="13"/>
    </row>
    <row r="30" spans="1:7" ht="24.75" customHeight="1">
      <c r="A30" s="2">
        <f t="shared" si="0"/>
        <v>23</v>
      </c>
      <c r="B30" s="2" t="s">
        <v>27</v>
      </c>
      <c r="C30" s="2" t="s">
        <v>27</v>
      </c>
      <c r="D30" s="12" t="s">
        <v>30</v>
      </c>
      <c r="E30" s="13"/>
      <c r="F30" s="13">
        <v>109.9</v>
      </c>
      <c r="G30" s="13"/>
    </row>
    <row r="31" spans="1:7" ht="24.75" customHeight="1">
      <c r="A31" s="2">
        <f t="shared" si="0"/>
        <v>24</v>
      </c>
      <c r="B31" s="2" t="s">
        <v>27</v>
      </c>
      <c r="C31" s="2" t="s">
        <v>27</v>
      </c>
      <c r="D31" s="12" t="s">
        <v>31</v>
      </c>
      <c r="E31" s="13"/>
      <c r="F31" s="13">
        <v>160</v>
      </c>
      <c r="G31" s="13"/>
    </row>
    <row r="32" spans="1:7" ht="24.75" customHeight="1">
      <c r="A32" s="2">
        <f t="shared" si="0"/>
        <v>25</v>
      </c>
      <c r="B32" s="2" t="s">
        <v>27</v>
      </c>
      <c r="C32" s="2" t="s">
        <v>27</v>
      </c>
      <c r="D32" s="12" t="s">
        <v>32</v>
      </c>
      <c r="E32" s="13"/>
      <c r="F32" s="13">
        <v>13.92</v>
      </c>
      <c r="G32" s="13"/>
    </row>
    <row r="33" spans="1:7" ht="24.75" customHeight="1">
      <c r="A33" s="2">
        <f t="shared" si="0"/>
        <v>26</v>
      </c>
      <c r="B33" s="2" t="s">
        <v>27</v>
      </c>
      <c r="C33" s="2" t="s">
        <v>27</v>
      </c>
      <c r="D33" s="12" t="s">
        <v>33</v>
      </c>
      <c r="E33" s="13"/>
      <c r="F33" s="13">
        <v>71.72</v>
      </c>
      <c r="G33" s="13"/>
    </row>
    <row r="34" spans="1:7" ht="24.75" customHeight="1">
      <c r="A34" s="2">
        <f t="shared" si="0"/>
        <v>27</v>
      </c>
      <c r="B34" s="2" t="s">
        <v>27</v>
      </c>
      <c r="C34" s="2" t="s">
        <v>27</v>
      </c>
      <c r="D34" s="12" t="s">
        <v>34</v>
      </c>
      <c r="E34" s="13"/>
      <c r="F34" s="13">
        <v>138.65</v>
      </c>
      <c r="G34" s="13"/>
    </row>
    <row r="35" spans="1:7" ht="24.75" customHeight="1">
      <c r="A35" s="2">
        <f t="shared" si="0"/>
        <v>28</v>
      </c>
      <c r="B35" s="2" t="s">
        <v>27</v>
      </c>
      <c r="C35" s="2" t="s">
        <v>27</v>
      </c>
      <c r="D35" s="12" t="s">
        <v>35</v>
      </c>
      <c r="E35" s="13"/>
      <c r="F35" s="13">
        <v>19.58</v>
      </c>
      <c r="G35" s="13"/>
    </row>
    <row r="36" spans="1:7" ht="24.75" customHeight="1">
      <c r="A36" s="2">
        <f t="shared" si="0"/>
        <v>29</v>
      </c>
      <c r="B36" s="2" t="s">
        <v>27</v>
      </c>
      <c r="C36" s="2" t="s">
        <v>27</v>
      </c>
      <c r="D36" s="12" t="s">
        <v>36</v>
      </c>
      <c r="E36" s="13"/>
      <c r="F36" s="13">
        <v>103.28</v>
      </c>
      <c r="G36" s="13"/>
    </row>
    <row r="37" spans="1:7" ht="24.75" customHeight="1">
      <c r="A37" s="2">
        <f t="shared" si="0"/>
        <v>30</v>
      </c>
      <c r="B37" s="2" t="s">
        <v>27</v>
      </c>
      <c r="C37" s="2" t="s">
        <v>27</v>
      </c>
      <c r="D37" s="12" t="s">
        <v>37</v>
      </c>
      <c r="E37" s="13"/>
      <c r="F37" s="13">
        <v>160</v>
      </c>
      <c r="G37" s="13"/>
    </row>
    <row r="38" spans="1:7" ht="24.75" customHeight="1">
      <c r="A38" s="2">
        <f t="shared" si="0"/>
        <v>31</v>
      </c>
      <c r="B38" s="2" t="s">
        <v>27</v>
      </c>
      <c r="C38" s="2" t="s">
        <v>27</v>
      </c>
      <c r="D38" s="12" t="s">
        <v>38</v>
      </c>
      <c r="E38" s="13"/>
      <c r="F38" s="13">
        <v>160</v>
      </c>
      <c r="G38" s="13"/>
    </row>
    <row r="39" spans="1:7" ht="24.75" customHeight="1">
      <c r="A39" s="2">
        <f t="shared" si="0"/>
        <v>32</v>
      </c>
      <c r="B39" s="2" t="s">
        <v>27</v>
      </c>
      <c r="C39" s="2" t="s">
        <v>27</v>
      </c>
      <c r="D39" s="12" t="s">
        <v>39</v>
      </c>
      <c r="E39" s="13"/>
      <c r="F39" s="13">
        <v>118.04</v>
      </c>
      <c r="G39" s="13"/>
    </row>
    <row r="40" spans="1:7" ht="24.75" customHeight="1">
      <c r="A40" s="2">
        <f t="shared" si="0"/>
        <v>33</v>
      </c>
      <c r="B40" s="2" t="s">
        <v>27</v>
      </c>
      <c r="C40" s="2" t="s">
        <v>27</v>
      </c>
      <c r="D40" s="12" t="s">
        <v>40</v>
      </c>
      <c r="E40" s="13"/>
      <c r="F40" s="13">
        <v>154.08</v>
      </c>
      <c r="G40" s="13"/>
    </row>
    <row r="41" spans="1:7" ht="24.75" customHeight="1">
      <c r="A41" s="2">
        <f t="shared" si="0"/>
        <v>34</v>
      </c>
      <c r="B41" s="2" t="s">
        <v>27</v>
      </c>
      <c r="C41" s="2" t="s">
        <v>27</v>
      </c>
      <c r="D41" s="12" t="s">
        <v>41</v>
      </c>
      <c r="E41" s="13"/>
      <c r="F41" s="13">
        <v>298.79</v>
      </c>
      <c r="G41" s="13"/>
    </row>
    <row r="42" spans="1:7" ht="24.75" customHeight="1">
      <c r="A42" s="2">
        <f t="shared" si="0"/>
        <v>35</v>
      </c>
      <c r="B42" s="2" t="s">
        <v>27</v>
      </c>
      <c r="C42" s="2" t="s">
        <v>27</v>
      </c>
      <c r="D42" s="12" t="s">
        <v>42</v>
      </c>
      <c r="E42" s="13"/>
      <c r="F42" s="13">
        <v>158.53</v>
      </c>
      <c r="G42" s="13"/>
    </row>
    <row r="43" spans="1:7" ht="24.75" customHeight="1">
      <c r="A43" s="2">
        <f t="shared" si="0"/>
        <v>36</v>
      </c>
      <c r="B43" s="2" t="s">
        <v>27</v>
      </c>
      <c r="C43" s="2" t="s">
        <v>27</v>
      </c>
      <c r="D43" s="12" t="s">
        <v>43</v>
      </c>
      <c r="E43" s="13"/>
      <c r="F43" s="13">
        <v>266.68</v>
      </c>
      <c r="G43" s="13"/>
    </row>
    <row r="44" spans="1:7" ht="24.75" customHeight="1">
      <c r="A44" s="2">
        <f t="shared" si="0"/>
        <v>37</v>
      </c>
      <c r="B44" s="2" t="s">
        <v>27</v>
      </c>
      <c r="C44" s="2" t="s">
        <v>27</v>
      </c>
      <c r="D44" s="12" t="s">
        <v>44</v>
      </c>
      <c r="E44" s="13"/>
      <c r="F44" s="13">
        <v>207.42</v>
      </c>
      <c r="G44" s="13"/>
    </row>
    <row r="45" spans="1:7" ht="24.75" customHeight="1">
      <c r="A45" s="2">
        <f t="shared" si="0"/>
        <v>38</v>
      </c>
      <c r="B45" s="2" t="s">
        <v>27</v>
      </c>
      <c r="C45" s="2" t="s">
        <v>27</v>
      </c>
      <c r="D45" s="12" t="s">
        <v>45</v>
      </c>
      <c r="E45" s="13"/>
      <c r="F45" s="13">
        <v>282.09</v>
      </c>
      <c r="G45" s="13"/>
    </row>
    <row r="46" spans="1:7" ht="24.75" customHeight="1">
      <c r="A46" s="2">
        <f t="shared" si="0"/>
        <v>39</v>
      </c>
      <c r="B46" s="2" t="s">
        <v>27</v>
      </c>
      <c r="C46" s="2" t="s">
        <v>27</v>
      </c>
      <c r="D46" s="12" t="s">
        <v>46</v>
      </c>
      <c r="E46" s="13"/>
      <c r="F46" s="13">
        <v>35.27</v>
      </c>
      <c r="G46" s="13"/>
    </row>
    <row r="47" spans="1:7" ht="24.75" customHeight="1">
      <c r="A47" s="2">
        <f t="shared" si="0"/>
        <v>40</v>
      </c>
      <c r="B47" s="2" t="s">
        <v>27</v>
      </c>
      <c r="C47" s="2" t="s">
        <v>27</v>
      </c>
      <c r="D47" s="12" t="s">
        <v>47</v>
      </c>
      <c r="E47" s="13"/>
      <c r="F47" s="13">
        <v>160</v>
      </c>
      <c r="G47" s="13"/>
    </row>
    <row r="48" spans="1:7" ht="24.75" customHeight="1">
      <c r="A48" s="2">
        <f t="shared" si="0"/>
        <v>41</v>
      </c>
      <c r="B48" s="2" t="s">
        <v>27</v>
      </c>
      <c r="C48" s="2" t="s">
        <v>27</v>
      </c>
      <c r="D48" s="12" t="s">
        <v>48</v>
      </c>
      <c r="E48" s="13"/>
      <c r="F48" s="13">
        <v>89.49</v>
      </c>
      <c r="G48" s="13"/>
    </row>
    <row r="49" spans="1:7" ht="24.75" customHeight="1">
      <c r="A49" s="2">
        <f t="shared" si="0"/>
        <v>42</v>
      </c>
      <c r="B49" s="2" t="s">
        <v>27</v>
      </c>
      <c r="C49" s="2" t="s">
        <v>27</v>
      </c>
      <c r="D49" s="12" t="s">
        <v>49</v>
      </c>
      <c r="E49" s="13"/>
      <c r="F49" s="13">
        <v>111.56</v>
      </c>
      <c r="G49" s="13"/>
    </row>
    <row r="50" spans="1:7" ht="14.25" customHeight="1">
      <c r="A50" s="2">
        <f t="shared" si="0"/>
        <v>43</v>
      </c>
      <c r="B50" s="2" t="s">
        <v>50</v>
      </c>
      <c r="C50" s="2" t="s">
        <v>50</v>
      </c>
      <c r="D50" s="12" t="s">
        <v>51</v>
      </c>
      <c r="E50" s="13"/>
      <c r="F50" s="13">
        <v>-36.72</v>
      </c>
      <c r="G50" s="13"/>
    </row>
    <row r="51" spans="1:7" ht="14.25" customHeight="1">
      <c r="A51" s="2">
        <f t="shared" si="0"/>
        <v>44</v>
      </c>
      <c r="B51" s="2" t="s">
        <v>50</v>
      </c>
      <c r="C51" s="2" t="s">
        <v>50</v>
      </c>
      <c r="D51" s="12" t="s">
        <v>51</v>
      </c>
      <c r="E51" s="13"/>
      <c r="F51" s="13">
        <v>-4115.1</v>
      </c>
      <c r="G51" s="13"/>
    </row>
    <row r="52" spans="1:7" ht="14.25" customHeight="1">
      <c r="A52" s="2">
        <f t="shared" si="0"/>
        <v>45</v>
      </c>
      <c r="B52" s="2" t="s">
        <v>50</v>
      </c>
      <c r="C52" s="2" t="s">
        <v>50</v>
      </c>
      <c r="D52" s="12" t="s">
        <v>51</v>
      </c>
      <c r="E52" s="13"/>
      <c r="F52" s="13">
        <v>-41.34</v>
      </c>
      <c r="G52" s="13"/>
    </row>
    <row r="53" spans="1:7" ht="14.25" customHeight="1">
      <c r="A53" s="2">
        <f t="shared" si="0"/>
        <v>46</v>
      </c>
      <c r="B53" s="2" t="s">
        <v>50</v>
      </c>
      <c r="C53" s="2" t="s">
        <v>50</v>
      </c>
      <c r="D53" s="12" t="s">
        <v>51</v>
      </c>
      <c r="E53" s="13"/>
      <c r="F53" s="13">
        <v>-4631.88</v>
      </c>
      <c r="G53" s="13"/>
    </row>
    <row r="54" spans="1:7" ht="14.25" customHeight="1">
      <c r="A54" s="2">
        <f t="shared" si="0"/>
        <v>47</v>
      </c>
      <c r="B54" s="2" t="s">
        <v>50</v>
      </c>
      <c r="C54" s="2" t="s">
        <v>50</v>
      </c>
      <c r="D54" s="12" t="s">
        <v>51</v>
      </c>
      <c r="E54" s="13"/>
      <c r="F54" s="13">
        <v>-52.96</v>
      </c>
      <c r="G54" s="13"/>
    </row>
    <row r="55" spans="1:7" ht="14.25" customHeight="1">
      <c r="A55" s="2">
        <f t="shared" si="0"/>
        <v>48</v>
      </c>
      <c r="B55" s="2" t="s">
        <v>50</v>
      </c>
      <c r="C55" s="2" t="s">
        <v>50</v>
      </c>
      <c r="D55" s="12" t="s">
        <v>51</v>
      </c>
      <c r="E55" s="13"/>
      <c r="F55" s="13">
        <v>-5933.4</v>
      </c>
      <c r="G55" s="13"/>
    </row>
    <row r="56" spans="1:7" ht="14.25" customHeight="1">
      <c r="A56" s="2">
        <f t="shared" si="0"/>
        <v>49</v>
      </c>
      <c r="B56" s="2" t="s">
        <v>50</v>
      </c>
      <c r="C56" s="2" t="s">
        <v>50</v>
      </c>
      <c r="D56" s="12" t="s">
        <v>51</v>
      </c>
      <c r="E56" s="13"/>
      <c r="F56" s="13">
        <v>-19.81</v>
      </c>
      <c r="G56" s="13"/>
    </row>
    <row r="57" spans="1:7" ht="14.25" customHeight="1">
      <c r="A57" s="2">
        <f t="shared" si="0"/>
        <v>50</v>
      </c>
      <c r="B57" s="2" t="s">
        <v>50</v>
      </c>
      <c r="C57" s="2" t="s">
        <v>50</v>
      </c>
      <c r="D57" s="12" t="s">
        <v>51</v>
      </c>
      <c r="E57" s="13"/>
      <c r="F57" s="13">
        <v>-2220.24</v>
      </c>
      <c r="G57" s="13"/>
    </row>
    <row r="58" spans="1:7" ht="14.25" customHeight="1">
      <c r="A58" s="2">
        <f t="shared" si="0"/>
        <v>51</v>
      </c>
      <c r="B58" s="2" t="s">
        <v>50</v>
      </c>
      <c r="C58" s="2" t="s">
        <v>50</v>
      </c>
      <c r="D58" s="12" t="s">
        <v>51</v>
      </c>
      <c r="E58" s="13"/>
      <c r="F58" s="13">
        <v>-9.14</v>
      </c>
      <c r="G58" s="13"/>
    </row>
    <row r="59" spans="1:7" ht="14.25" customHeight="1">
      <c r="A59" s="2">
        <f t="shared" si="0"/>
        <v>52</v>
      </c>
      <c r="B59" s="2" t="s">
        <v>50</v>
      </c>
      <c r="C59" s="2" t="s">
        <v>50</v>
      </c>
      <c r="D59" s="12" t="s">
        <v>51</v>
      </c>
      <c r="E59" s="13"/>
      <c r="F59" s="13">
        <v>-1023.99</v>
      </c>
      <c r="G59" s="13"/>
    </row>
    <row r="60" spans="1:7" ht="24.75" customHeight="1">
      <c r="A60" s="2">
        <f t="shared" si="0"/>
        <v>53</v>
      </c>
      <c r="B60" s="2" t="s">
        <v>50</v>
      </c>
      <c r="C60" s="2" t="s">
        <v>50</v>
      </c>
      <c r="D60" s="12" t="s">
        <v>52</v>
      </c>
      <c r="E60" s="13"/>
      <c r="F60" s="13">
        <v>101765</v>
      </c>
      <c r="G60" s="13"/>
    </row>
    <row r="61" spans="1:7" ht="24.75" customHeight="1">
      <c r="A61" s="2">
        <f t="shared" si="0"/>
        <v>54</v>
      </c>
      <c r="B61" s="2" t="s">
        <v>50</v>
      </c>
      <c r="C61" s="2" t="s">
        <v>50</v>
      </c>
      <c r="D61" s="12" t="s">
        <v>53</v>
      </c>
      <c r="E61" s="13"/>
      <c r="F61" s="13">
        <v>14716.67</v>
      </c>
      <c r="G61" s="13"/>
    </row>
    <row r="62" spans="1:7" ht="24.75" customHeight="1">
      <c r="A62" s="2">
        <f t="shared" si="0"/>
        <v>55</v>
      </c>
      <c r="B62" s="2" t="s">
        <v>50</v>
      </c>
      <c r="C62" s="2" t="s">
        <v>50</v>
      </c>
      <c r="D62" s="12" t="s">
        <v>54</v>
      </c>
      <c r="E62" s="13"/>
      <c r="F62" s="13">
        <v>1532.97</v>
      </c>
      <c r="G62" s="13"/>
    </row>
    <row r="63" spans="1:7" ht="24.75" customHeight="1">
      <c r="A63" s="2">
        <f t="shared" si="0"/>
        <v>56</v>
      </c>
      <c r="B63" s="2" t="s">
        <v>50</v>
      </c>
      <c r="C63" s="2" t="s">
        <v>50</v>
      </c>
      <c r="D63" s="12" t="s">
        <v>55</v>
      </c>
      <c r="E63" s="13"/>
      <c r="F63" s="13">
        <v>1240.14</v>
      </c>
      <c r="G63" s="13"/>
    </row>
    <row r="64" spans="1:7" ht="24.75" customHeight="1">
      <c r="A64" s="2">
        <f t="shared" si="0"/>
        <v>57</v>
      </c>
      <c r="B64" s="2" t="s">
        <v>50</v>
      </c>
      <c r="C64" s="2" t="s">
        <v>50</v>
      </c>
      <c r="D64" s="12" t="s">
        <v>56</v>
      </c>
      <c r="E64" s="13"/>
      <c r="F64" s="13">
        <v>50</v>
      </c>
      <c r="G64" s="13"/>
    </row>
    <row r="65" spans="1:7" ht="24.75" customHeight="1">
      <c r="A65" s="2">
        <f t="shared" si="0"/>
        <v>58</v>
      </c>
      <c r="B65" s="2" t="s">
        <v>50</v>
      </c>
      <c r="C65" s="2" t="s">
        <v>50</v>
      </c>
      <c r="D65" s="12" t="s">
        <v>57</v>
      </c>
      <c r="E65" s="13"/>
      <c r="F65" s="13">
        <v>50000</v>
      </c>
      <c r="G65" s="13"/>
    </row>
    <row r="66" spans="1:7" ht="24.75" customHeight="1">
      <c r="A66" s="2">
        <f t="shared" si="0"/>
        <v>59</v>
      </c>
      <c r="B66" s="2" t="s">
        <v>50</v>
      </c>
      <c r="C66" s="2" t="s">
        <v>50</v>
      </c>
      <c r="D66" s="12" t="s">
        <v>58</v>
      </c>
      <c r="E66" s="13"/>
      <c r="F66" s="13">
        <v>70</v>
      </c>
      <c r="G66" s="13"/>
    </row>
    <row r="67" spans="1:7" ht="24.75" customHeight="1">
      <c r="A67" s="2">
        <f t="shared" si="0"/>
        <v>60</v>
      </c>
      <c r="B67" s="2" t="s">
        <v>50</v>
      </c>
      <c r="C67" s="2" t="s">
        <v>50</v>
      </c>
      <c r="D67" s="12" t="s">
        <v>59</v>
      </c>
      <c r="E67" s="13"/>
      <c r="F67" s="13">
        <v>61</v>
      </c>
      <c r="G67" s="13"/>
    </row>
    <row r="68" spans="1:7" ht="24.75" customHeight="1">
      <c r="A68" s="2">
        <f t="shared" si="0"/>
        <v>61</v>
      </c>
      <c r="B68" s="2" t="s">
        <v>50</v>
      </c>
      <c r="C68" s="2" t="s">
        <v>50</v>
      </c>
      <c r="D68" s="12" t="s">
        <v>60</v>
      </c>
      <c r="E68" s="13"/>
      <c r="F68" s="13">
        <v>74</v>
      </c>
      <c r="G68" s="13"/>
    </row>
    <row r="69" spans="1:7" ht="24.75" customHeight="1">
      <c r="A69" s="2">
        <f t="shared" si="0"/>
        <v>62</v>
      </c>
      <c r="B69" s="2" t="s">
        <v>50</v>
      </c>
      <c r="C69" s="2" t="s">
        <v>50</v>
      </c>
      <c r="D69" s="12" t="s">
        <v>48</v>
      </c>
      <c r="E69" s="13"/>
      <c r="F69" s="13">
        <v>776.96</v>
      </c>
      <c r="G69" s="13"/>
    </row>
    <row r="70" spans="1:7" ht="24.75" customHeight="1">
      <c r="A70" s="2">
        <f t="shared" si="0"/>
        <v>63</v>
      </c>
      <c r="B70" s="2" t="s">
        <v>50</v>
      </c>
      <c r="C70" s="2" t="s">
        <v>50</v>
      </c>
      <c r="D70" s="12" t="s">
        <v>61</v>
      </c>
      <c r="E70" s="13"/>
      <c r="F70" s="13">
        <v>74</v>
      </c>
      <c r="G70" s="13"/>
    </row>
    <row r="71" spans="1:7" ht="24.75" customHeight="1">
      <c r="A71" s="2">
        <f t="shared" si="0"/>
        <v>64</v>
      </c>
      <c r="B71" s="2" t="s">
        <v>50</v>
      </c>
      <c r="C71" s="2" t="s">
        <v>50</v>
      </c>
      <c r="D71" s="12" t="s">
        <v>62</v>
      </c>
      <c r="E71" s="13"/>
      <c r="F71" s="13">
        <v>181.34</v>
      </c>
      <c r="G71" s="13"/>
    </row>
    <row r="72" spans="1:7" ht="24.75" customHeight="1">
      <c r="A72" s="2">
        <f t="shared" si="0"/>
        <v>65</v>
      </c>
      <c r="B72" s="2" t="s">
        <v>50</v>
      </c>
      <c r="C72" s="2" t="s">
        <v>50</v>
      </c>
      <c r="D72" s="12" t="s">
        <v>62</v>
      </c>
      <c r="E72" s="13"/>
      <c r="F72" s="13">
        <v>1573.87</v>
      </c>
      <c r="G72" s="13"/>
    </row>
    <row r="73" spans="1:7" ht="24.75" customHeight="1">
      <c r="A73" s="2">
        <f t="shared" si="0"/>
        <v>66</v>
      </c>
      <c r="B73" s="2" t="s">
        <v>50</v>
      </c>
      <c r="C73" s="2" t="s">
        <v>50</v>
      </c>
      <c r="D73" s="12" t="s">
        <v>63</v>
      </c>
      <c r="E73" s="13"/>
      <c r="F73" s="13">
        <v>50</v>
      </c>
      <c r="G73" s="13"/>
    </row>
    <row r="74" spans="1:7" ht="24.75" customHeight="1">
      <c r="A74" s="2">
        <f aca="true" t="shared" si="1" ref="A74:A137">1+A73</f>
        <v>67</v>
      </c>
      <c r="B74" s="2" t="s">
        <v>50</v>
      </c>
      <c r="C74" s="2" t="s">
        <v>50</v>
      </c>
      <c r="D74" s="12" t="s">
        <v>64</v>
      </c>
      <c r="E74" s="13"/>
      <c r="F74" s="13">
        <v>256.31</v>
      </c>
      <c r="G74" s="13"/>
    </row>
    <row r="75" spans="1:7" ht="24.75" customHeight="1">
      <c r="A75" s="2">
        <f t="shared" si="1"/>
        <v>68</v>
      </c>
      <c r="B75" s="2" t="s">
        <v>50</v>
      </c>
      <c r="C75" s="2" t="s">
        <v>50</v>
      </c>
      <c r="D75" s="12" t="s">
        <v>64</v>
      </c>
      <c r="E75" s="13"/>
      <c r="F75" s="13">
        <v>2120.85</v>
      </c>
      <c r="G75" s="13"/>
    </row>
    <row r="76" spans="1:7" ht="24.75" customHeight="1">
      <c r="A76" s="2">
        <f t="shared" si="1"/>
        <v>69</v>
      </c>
      <c r="B76" s="2" t="s">
        <v>50</v>
      </c>
      <c r="C76" s="2" t="s">
        <v>50</v>
      </c>
      <c r="D76" s="12" t="s">
        <v>65</v>
      </c>
      <c r="E76" s="13"/>
      <c r="F76" s="13">
        <v>74</v>
      </c>
      <c r="G76" s="13"/>
    </row>
    <row r="77" spans="1:7" ht="24.75" customHeight="1">
      <c r="A77" s="2">
        <f t="shared" si="1"/>
        <v>70</v>
      </c>
      <c r="B77" s="2" t="s">
        <v>50</v>
      </c>
      <c r="C77" s="2" t="s">
        <v>50</v>
      </c>
      <c r="D77" s="12" t="s">
        <v>66</v>
      </c>
      <c r="E77" s="13"/>
      <c r="F77" s="13">
        <v>266.68</v>
      </c>
      <c r="G77" s="13"/>
    </row>
    <row r="78" spans="1:7" ht="24.75" customHeight="1">
      <c r="A78" s="2">
        <f t="shared" si="1"/>
        <v>71</v>
      </c>
      <c r="B78" s="2" t="s">
        <v>50</v>
      </c>
      <c r="C78" s="2" t="s">
        <v>50</v>
      </c>
      <c r="D78" s="12" t="s">
        <v>66</v>
      </c>
      <c r="E78" s="13"/>
      <c r="F78" s="13">
        <v>1494.02</v>
      </c>
      <c r="G78" s="13"/>
    </row>
    <row r="79" spans="1:7" ht="24.75" customHeight="1">
      <c r="A79" s="2">
        <f t="shared" si="1"/>
        <v>72</v>
      </c>
      <c r="B79" s="2" t="s">
        <v>50</v>
      </c>
      <c r="C79" s="2" t="s">
        <v>50</v>
      </c>
      <c r="D79" s="12" t="s">
        <v>67</v>
      </c>
      <c r="E79" s="13"/>
      <c r="F79" s="13">
        <v>74</v>
      </c>
      <c r="G79" s="13"/>
    </row>
    <row r="80" spans="1:7" ht="24.75" customHeight="1">
      <c r="A80" s="2">
        <f t="shared" si="1"/>
        <v>73</v>
      </c>
      <c r="B80" s="2" t="s">
        <v>50</v>
      </c>
      <c r="C80" s="2" t="s">
        <v>50</v>
      </c>
      <c r="D80" s="12" t="s">
        <v>68</v>
      </c>
      <c r="E80" s="13"/>
      <c r="F80" s="13">
        <v>252.76</v>
      </c>
      <c r="G80" s="13"/>
    </row>
    <row r="81" spans="1:7" ht="24.75" customHeight="1">
      <c r="A81" s="2">
        <f t="shared" si="1"/>
        <v>74</v>
      </c>
      <c r="B81" s="2" t="s">
        <v>50</v>
      </c>
      <c r="C81" s="2" t="s">
        <v>50</v>
      </c>
      <c r="D81" s="12" t="s">
        <v>68</v>
      </c>
      <c r="E81" s="13"/>
      <c r="F81" s="13">
        <v>2173.96</v>
      </c>
      <c r="G81" s="13"/>
    </row>
    <row r="82" spans="1:7" ht="24.75" customHeight="1">
      <c r="A82" s="2">
        <f t="shared" si="1"/>
        <v>75</v>
      </c>
      <c r="B82" s="2" t="s">
        <v>50</v>
      </c>
      <c r="C82" s="2" t="s">
        <v>50</v>
      </c>
      <c r="D82" s="12" t="s">
        <v>69</v>
      </c>
      <c r="E82" s="13"/>
      <c r="F82" s="13">
        <v>74</v>
      </c>
      <c r="G82" s="13"/>
    </row>
    <row r="83" spans="1:7" ht="24.75" customHeight="1">
      <c r="A83" s="2">
        <f t="shared" si="1"/>
        <v>76</v>
      </c>
      <c r="B83" s="2" t="s">
        <v>50</v>
      </c>
      <c r="C83" s="2" t="s">
        <v>50</v>
      </c>
      <c r="D83" s="12" t="s">
        <v>70</v>
      </c>
      <c r="E83" s="13"/>
      <c r="F83" s="13">
        <v>204.45</v>
      </c>
      <c r="G83" s="13"/>
    </row>
    <row r="84" spans="1:7" ht="24.75" customHeight="1">
      <c r="A84" s="2">
        <f t="shared" si="1"/>
        <v>77</v>
      </c>
      <c r="B84" s="2" t="s">
        <v>50</v>
      </c>
      <c r="C84" s="2" t="s">
        <v>50</v>
      </c>
      <c r="D84" s="12" t="s">
        <v>70</v>
      </c>
      <c r="E84" s="13"/>
      <c r="F84" s="13">
        <v>1768.1</v>
      </c>
      <c r="G84" s="13"/>
    </row>
    <row r="85" spans="1:7" ht="24.75" customHeight="1">
      <c r="A85" s="2">
        <f t="shared" si="1"/>
        <v>78</v>
      </c>
      <c r="B85" s="2" t="s">
        <v>50</v>
      </c>
      <c r="C85" s="2" t="s">
        <v>50</v>
      </c>
      <c r="D85" s="12" t="s">
        <v>71</v>
      </c>
      <c r="E85" s="13"/>
      <c r="F85" s="13">
        <v>80</v>
      </c>
      <c r="G85" s="13"/>
    </row>
    <row r="86" spans="1:7" ht="24.75" customHeight="1">
      <c r="A86" s="2">
        <f t="shared" si="1"/>
        <v>79</v>
      </c>
      <c r="B86" s="2" t="s">
        <v>50</v>
      </c>
      <c r="C86" s="2" t="s">
        <v>50</v>
      </c>
      <c r="D86" s="12" t="s">
        <v>40</v>
      </c>
      <c r="E86" s="13"/>
      <c r="F86" s="13">
        <v>1294.82</v>
      </c>
      <c r="G86" s="13"/>
    </row>
    <row r="87" spans="1:7" ht="24.75" customHeight="1">
      <c r="A87" s="2">
        <f t="shared" si="1"/>
        <v>80</v>
      </c>
      <c r="B87" s="2" t="s">
        <v>50</v>
      </c>
      <c r="C87" s="2" t="s">
        <v>50</v>
      </c>
      <c r="D87" s="12" t="s">
        <v>72</v>
      </c>
      <c r="E87" s="13"/>
      <c r="F87" s="13">
        <v>50</v>
      </c>
      <c r="G87" s="13"/>
    </row>
    <row r="88" spans="1:7" ht="24.75" customHeight="1">
      <c r="A88" s="2">
        <f t="shared" si="1"/>
        <v>81</v>
      </c>
      <c r="B88" s="2" t="s">
        <v>50</v>
      </c>
      <c r="C88" s="2" t="s">
        <v>50</v>
      </c>
      <c r="D88" s="12" t="s">
        <v>73</v>
      </c>
      <c r="E88" s="13"/>
      <c r="F88" s="13">
        <v>74</v>
      </c>
      <c r="G88" s="13"/>
    </row>
    <row r="89" spans="1:7" ht="24.75" customHeight="1">
      <c r="A89" s="2">
        <f t="shared" si="1"/>
        <v>82</v>
      </c>
      <c r="B89" s="2" t="s">
        <v>50</v>
      </c>
      <c r="C89" s="2" t="s">
        <v>50</v>
      </c>
      <c r="D89" s="12" t="s">
        <v>74</v>
      </c>
      <c r="E89" s="13"/>
      <c r="F89" s="13">
        <v>74</v>
      </c>
      <c r="G89" s="13"/>
    </row>
    <row r="90" spans="1:7" ht="24.75" customHeight="1">
      <c r="A90" s="2">
        <f t="shared" si="1"/>
        <v>83</v>
      </c>
      <c r="B90" s="2" t="s">
        <v>50</v>
      </c>
      <c r="C90" s="2" t="s">
        <v>50</v>
      </c>
      <c r="D90" s="12" t="s">
        <v>75</v>
      </c>
      <c r="E90" s="13"/>
      <c r="F90" s="13">
        <v>379.85</v>
      </c>
      <c r="G90" s="13"/>
    </row>
    <row r="91" spans="1:7" ht="24.75" customHeight="1">
      <c r="A91" s="2">
        <f t="shared" si="1"/>
        <v>84</v>
      </c>
      <c r="B91" s="2" t="s">
        <v>50</v>
      </c>
      <c r="C91" s="2" t="s">
        <v>50</v>
      </c>
      <c r="D91" s="12" t="s">
        <v>75</v>
      </c>
      <c r="E91" s="13"/>
      <c r="F91" s="13">
        <v>1378</v>
      </c>
      <c r="G91" s="13"/>
    </row>
    <row r="92" spans="1:7" ht="24.75" customHeight="1">
      <c r="A92" s="2">
        <f t="shared" si="1"/>
        <v>85</v>
      </c>
      <c r="B92" s="2" t="s">
        <v>50</v>
      </c>
      <c r="C92" s="2" t="s">
        <v>50</v>
      </c>
      <c r="D92" s="12" t="s">
        <v>76</v>
      </c>
      <c r="E92" s="13"/>
      <c r="F92" s="13">
        <v>74</v>
      </c>
      <c r="G92" s="13"/>
    </row>
    <row r="93" spans="1:7" ht="24.75" customHeight="1">
      <c r="A93" s="2">
        <f t="shared" si="1"/>
        <v>86</v>
      </c>
      <c r="B93" s="2" t="s">
        <v>50</v>
      </c>
      <c r="C93" s="2" t="s">
        <v>50</v>
      </c>
      <c r="D93" s="12" t="s">
        <v>41</v>
      </c>
      <c r="E93" s="13"/>
      <c r="F93" s="13">
        <v>1150.08</v>
      </c>
      <c r="G93" s="13"/>
    </row>
    <row r="94" spans="1:7" ht="24.75" customHeight="1">
      <c r="A94" s="2">
        <f t="shared" si="1"/>
        <v>87</v>
      </c>
      <c r="B94" s="2" t="s">
        <v>50</v>
      </c>
      <c r="C94" s="2" t="s">
        <v>50</v>
      </c>
      <c r="D94" s="12" t="s">
        <v>77</v>
      </c>
      <c r="E94" s="13"/>
      <c r="F94" s="13">
        <v>50</v>
      </c>
      <c r="G94" s="13"/>
    </row>
    <row r="95" spans="1:7" ht="24.75" customHeight="1">
      <c r="A95" s="2">
        <f t="shared" si="1"/>
        <v>88</v>
      </c>
      <c r="B95" s="2" t="s">
        <v>50</v>
      </c>
      <c r="C95" s="2" t="s">
        <v>50</v>
      </c>
      <c r="D95" s="12" t="s">
        <v>78</v>
      </c>
      <c r="E95" s="13"/>
      <c r="F95" s="13">
        <v>50</v>
      </c>
      <c r="G95" s="13"/>
    </row>
    <row r="96" spans="1:7" ht="24.75" customHeight="1">
      <c r="A96" s="2">
        <f t="shared" si="1"/>
        <v>89</v>
      </c>
      <c r="B96" s="2" t="s">
        <v>50</v>
      </c>
      <c r="C96" s="2" t="s">
        <v>50</v>
      </c>
      <c r="D96" s="12" t="s">
        <v>79</v>
      </c>
      <c r="E96" s="13"/>
      <c r="F96" s="13">
        <v>70</v>
      </c>
      <c r="G96" s="13"/>
    </row>
    <row r="97" spans="1:7" ht="24.75" customHeight="1">
      <c r="A97" s="2">
        <f t="shared" si="1"/>
        <v>90</v>
      </c>
      <c r="B97" s="2" t="s">
        <v>50</v>
      </c>
      <c r="C97" s="2" t="s">
        <v>50</v>
      </c>
      <c r="D97" s="12" t="s">
        <v>80</v>
      </c>
      <c r="E97" s="13"/>
      <c r="F97" s="13">
        <v>70</v>
      </c>
      <c r="G97" s="13"/>
    </row>
    <row r="98" spans="1:7" ht="24.75" customHeight="1">
      <c r="A98" s="2">
        <f t="shared" si="1"/>
        <v>91</v>
      </c>
      <c r="B98" s="2" t="s">
        <v>50</v>
      </c>
      <c r="C98" s="2" t="s">
        <v>50</v>
      </c>
      <c r="D98" s="12" t="s">
        <v>81</v>
      </c>
      <c r="E98" s="13"/>
      <c r="F98" s="13">
        <v>75</v>
      </c>
      <c r="G98" s="13"/>
    </row>
    <row r="99" spans="1:7" ht="24.75" customHeight="1">
      <c r="A99" s="2">
        <f t="shared" si="1"/>
        <v>92</v>
      </c>
      <c r="B99" s="2" t="s">
        <v>50</v>
      </c>
      <c r="C99" s="2" t="s">
        <v>50</v>
      </c>
      <c r="D99" s="12" t="s">
        <v>43</v>
      </c>
      <c r="E99" s="13"/>
      <c r="F99" s="13">
        <v>1493.96</v>
      </c>
      <c r="G99" s="13"/>
    </row>
    <row r="100" spans="1:7" ht="24.75" customHeight="1">
      <c r="A100" s="2">
        <f t="shared" si="1"/>
        <v>93</v>
      </c>
      <c r="B100" s="2" t="s">
        <v>50</v>
      </c>
      <c r="C100" s="2" t="s">
        <v>50</v>
      </c>
      <c r="D100" s="12" t="s">
        <v>82</v>
      </c>
      <c r="E100" s="13"/>
      <c r="F100" s="13">
        <v>70</v>
      </c>
      <c r="G100" s="13"/>
    </row>
    <row r="101" spans="1:7" ht="24.75" customHeight="1">
      <c r="A101" s="2">
        <f t="shared" si="1"/>
        <v>94</v>
      </c>
      <c r="B101" s="2" t="s">
        <v>50</v>
      </c>
      <c r="C101" s="2" t="s">
        <v>50</v>
      </c>
      <c r="D101" s="12" t="s">
        <v>83</v>
      </c>
      <c r="E101" s="13"/>
      <c r="F101" s="13">
        <v>30000</v>
      </c>
      <c r="G101" s="13"/>
    </row>
    <row r="102" spans="1:7" ht="24.75" customHeight="1">
      <c r="A102" s="2">
        <f t="shared" si="1"/>
        <v>95</v>
      </c>
      <c r="B102" s="2" t="s">
        <v>50</v>
      </c>
      <c r="C102" s="2" t="s">
        <v>50</v>
      </c>
      <c r="D102" s="12" t="s">
        <v>45</v>
      </c>
      <c r="E102" s="13"/>
      <c r="F102" s="13">
        <v>1580.31</v>
      </c>
      <c r="G102" s="13"/>
    </row>
    <row r="103" spans="1:7" ht="24.75" customHeight="1">
      <c r="A103" s="2">
        <f t="shared" si="1"/>
        <v>96</v>
      </c>
      <c r="B103" s="2" t="s">
        <v>50</v>
      </c>
      <c r="C103" s="2" t="s">
        <v>50</v>
      </c>
      <c r="D103" s="12" t="s">
        <v>84</v>
      </c>
      <c r="E103" s="13"/>
      <c r="F103" s="13">
        <v>5657.45</v>
      </c>
      <c r="G103" s="13"/>
    </row>
    <row r="104" spans="1:7" ht="24.75" customHeight="1">
      <c r="A104" s="2">
        <f t="shared" si="1"/>
        <v>97</v>
      </c>
      <c r="B104" s="2" t="s">
        <v>50</v>
      </c>
      <c r="C104" s="2" t="s">
        <v>50</v>
      </c>
      <c r="D104" s="12" t="s">
        <v>85</v>
      </c>
      <c r="E104" s="13"/>
      <c r="F104" s="13">
        <v>233</v>
      </c>
      <c r="G104" s="13"/>
    </row>
    <row r="105" spans="1:7" ht="24.75" customHeight="1">
      <c r="A105" s="2">
        <f t="shared" si="1"/>
        <v>98</v>
      </c>
      <c r="B105" s="2" t="s">
        <v>50</v>
      </c>
      <c r="C105" s="2" t="s">
        <v>50</v>
      </c>
      <c r="D105" s="12" t="s">
        <v>86</v>
      </c>
      <c r="E105" s="13"/>
      <c r="F105" s="13">
        <v>85</v>
      </c>
      <c r="G105" s="13"/>
    </row>
    <row r="106" spans="1:7" ht="24.75" customHeight="1">
      <c r="A106" s="2">
        <f t="shared" si="1"/>
        <v>99</v>
      </c>
      <c r="B106" s="2" t="s">
        <v>50</v>
      </c>
      <c r="C106" s="2" t="s">
        <v>50</v>
      </c>
      <c r="D106" s="12" t="s">
        <v>87</v>
      </c>
      <c r="E106" s="13"/>
      <c r="F106" s="13">
        <v>355.57</v>
      </c>
      <c r="G106" s="13"/>
    </row>
    <row r="107" spans="1:7" ht="24.75" customHeight="1">
      <c r="A107" s="2">
        <f t="shared" si="1"/>
        <v>100</v>
      </c>
      <c r="B107" s="2" t="s">
        <v>50</v>
      </c>
      <c r="C107" s="2" t="s">
        <v>50</v>
      </c>
      <c r="D107" s="12" t="s">
        <v>87</v>
      </c>
      <c r="E107" s="13"/>
      <c r="F107" s="13">
        <v>2041.98</v>
      </c>
      <c r="G107" s="13"/>
    </row>
    <row r="108" spans="1:7" ht="24.75" customHeight="1">
      <c r="A108" s="2">
        <f t="shared" si="1"/>
        <v>101</v>
      </c>
      <c r="B108" s="2" t="s">
        <v>50</v>
      </c>
      <c r="C108" s="2" t="s">
        <v>50</v>
      </c>
      <c r="D108" s="12" t="s">
        <v>88</v>
      </c>
      <c r="E108" s="13"/>
      <c r="F108" s="13">
        <v>4032</v>
      </c>
      <c r="G108" s="13"/>
    </row>
    <row r="109" spans="1:7" ht="24.75" customHeight="1">
      <c r="A109" s="2">
        <f t="shared" si="1"/>
        <v>102</v>
      </c>
      <c r="B109" s="2" t="s">
        <v>50</v>
      </c>
      <c r="C109" s="2" t="s">
        <v>50</v>
      </c>
      <c r="D109" s="12" t="s">
        <v>89</v>
      </c>
      <c r="E109" s="13"/>
      <c r="F109" s="13">
        <v>2000</v>
      </c>
      <c r="G109" s="13"/>
    </row>
    <row r="110" spans="1:7" ht="24.75" customHeight="1">
      <c r="A110" s="2">
        <f t="shared" si="1"/>
        <v>103</v>
      </c>
      <c r="B110" s="2" t="s">
        <v>50</v>
      </c>
      <c r="C110" s="2" t="s">
        <v>50</v>
      </c>
      <c r="D110" s="12" t="s">
        <v>90</v>
      </c>
      <c r="E110" s="13"/>
      <c r="F110" s="13">
        <v>2280</v>
      </c>
      <c r="G110" s="13"/>
    </row>
    <row r="111" spans="1:7" ht="24.75" customHeight="1">
      <c r="A111" s="2">
        <f t="shared" si="1"/>
        <v>104</v>
      </c>
      <c r="B111" s="2" t="s">
        <v>50</v>
      </c>
      <c r="C111" s="2" t="s">
        <v>50</v>
      </c>
      <c r="D111" s="12" t="s">
        <v>91</v>
      </c>
      <c r="E111" s="13"/>
      <c r="F111" s="13">
        <v>2772</v>
      </c>
      <c r="G111" s="13"/>
    </row>
    <row r="112" spans="1:7" ht="24.75" customHeight="1">
      <c r="A112" s="2">
        <f t="shared" si="1"/>
        <v>105</v>
      </c>
      <c r="B112" s="2" t="s">
        <v>50</v>
      </c>
      <c r="C112" s="2" t="s">
        <v>50</v>
      </c>
      <c r="D112" s="12" t="s">
        <v>92</v>
      </c>
      <c r="E112" s="13"/>
      <c r="F112" s="13">
        <v>3070</v>
      </c>
      <c r="G112" s="13"/>
    </row>
    <row r="113" spans="1:7" ht="24.75" customHeight="1">
      <c r="A113" s="2">
        <f t="shared" si="1"/>
        <v>106</v>
      </c>
      <c r="B113" s="2" t="s">
        <v>50</v>
      </c>
      <c r="C113" s="2" t="s">
        <v>50</v>
      </c>
      <c r="D113" s="12" t="s">
        <v>93</v>
      </c>
      <c r="E113" s="13"/>
      <c r="F113" s="13">
        <v>5657.45</v>
      </c>
      <c r="G113" s="13"/>
    </row>
    <row r="114" spans="1:7" ht="24.75" customHeight="1">
      <c r="A114" s="2">
        <f t="shared" si="1"/>
        <v>107</v>
      </c>
      <c r="B114" s="2" t="s">
        <v>50</v>
      </c>
      <c r="C114" s="2" t="s">
        <v>50</v>
      </c>
      <c r="D114" s="12" t="s">
        <v>94</v>
      </c>
      <c r="E114" s="13"/>
      <c r="F114" s="13">
        <v>10.76</v>
      </c>
      <c r="G114" s="13"/>
    </row>
    <row r="115" spans="1:7" ht="24.75" customHeight="1">
      <c r="A115" s="2">
        <f t="shared" si="1"/>
        <v>108</v>
      </c>
      <c r="B115" s="2" t="s">
        <v>50</v>
      </c>
      <c r="C115" s="2" t="s">
        <v>50</v>
      </c>
      <c r="D115" s="12" t="s">
        <v>95</v>
      </c>
      <c r="E115" s="13"/>
      <c r="F115" s="13">
        <v>642.53</v>
      </c>
      <c r="G115" s="13"/>
    </row>
    <row r="116" spans="1:7" ht="24.75" customHeight="1">
      <c r="A116" s="2">
        <f t="shared" si="1"/>
        <v>109</v>
      </c>
      <c r="B116" s="2" t="s">
        <v>50</v>
      </c>
      <c r="C116" s="2" t="s">
        <v>50</v>
      </c>
      <c r="D116" s="12" t="s">
        <v>96</v>
      </c>
      <c r="E116" s="13"/>
      <c r="F116" s="13">
        <v>94</v>
      </c>
      <c r="G116" s="13"/>
    </row>
    <row r="117" spans="1:7" ht="24.75" customHeight="1">
      <c r="A117" s="2">
        <f t="shared" si="1"/>
        <v>110</v>
      </c>
      <c r="B117" s="2" t="s">
        <v>50</v>
      </c>
      <c r="C117" s="2" t="s">
        <v>50</v>
      </c>
      <c r="D117" s="12" t="s">
        <v>97</v>
      </c>
      <c r="E117" s="13"/>
      <c r="F117" s="13">
        <v>1259.62</v>
      </c>
      <c r="G117" s="13"/>
    </row>
    <row r="118" spans="1:7" ht="24.75" customHeight="1">
      <c r="A118" s="2">
        <f t="shared" si="1"/>
        <v>111</v>
      </c>
      <c r="B118" s="2" t="s">
        <v>50</v>
      </c>
      <c r="C118" s="2" t="s">
        <v>50</v>
      </c>
      <c r="D118" s="12" t="s">
        <v>98</v>
      </c>
      <c r="E118" s="13"/>
      <c r="F118" s="13">
        <v>9510.48</v>
      </c>
      <c r="G118" s="13"/>
    </row>
    <row r="119" spans="1:7" ht="24.75" customHeight="1">
      <c r="A119" s="2">
        <f t="shared" si="1"/>
        <v>112</v>
      </c>
      <c r="B119" s="2" t="s">
        <v>50</v>
      </c>
      <c r="C119" s="2" t="s">
        <v>50</v>
      </c>
      <c r="D119" s="12" t="s">
        <v>99</v>
      </c>
      <c r="E119" s="13"/>
      <c r="F119" s="13">
        <v>200</v>
      </c>
      <c r="G119" s="13"/>
    </row>
    <row r="120" spans="1:7" ht="24.75" customHeight="1">
      <c r="A120" s="2">
        <f t="shared" si="1"/>
        <v>113</v>
      </c>
      <c r="B120" s="2" t="s">
        <v>50</v>
      </c>
      <c r="C120" s="2" t="s">
        <v>50</v>
      </c>
      <c r="D120" s="12" t="s">
        <v>100</v>
      </c>
      <c r="E120" s="13"/>
      <c r="F120" s="13">
        <v>75</v>
      </c>
      <c r="G120" s="13"/>
    </row>
    <row r="121" spans="1:7" ht="24.75" customHeight="1">
      <c r="A121" s="2">
        <f t="shared" si="1"/>
        <v>114</v>
      </c>
      <c r="B121" s="2" t="s">
        <v>50</v>
      </c>
      <c r="C121" s="2" t="s">
        <v>50</v>
      </c>
      <c r="D121" s="12" t="s">
        <v>101</v>
      </c>
      <c r="E121" s="13"/>
      <c r="F121" s="13">
        <v>28</v>
      </c>
      <c r="G121" s="13"/>
    </row>
    <row r="122" spans="1:7" ht="24.75" customHeight="1">
      <c r="A122" s="2">
        <f t="shared" si="1"/>
        <v>115</v>
      </c>
      <c r="B122" s="2" t="s">
        <v>50</v>
      </c>
      <c r="C122" s="2" t="s">
        <v>50</v>
      </c>
      <c r="D122" s="12" t="s">
        <v>102</v>
      </c>
      <c r="E122" s="13"/>
      <c r="F122" s="13">
        <v>52</v>
      </c>
      <c r="G122" s="13"/>
    </row>
    <row r="123" spans="1:7" ht="24.75" customHeight="1">
      <c r="A123" s="2">
        <f t="shared" si="1"/>
        <v>116</v>
      </c>
      <c r="B123" s="2" t="s">
        <v>50</v>
      </c>
      <c r="C123" s="2" t="s">
        <v>50</v>
      </c>
      <c r="D123" s="12" t="s">
        <v>103</v>
      </c>
      <c r="E123" s="13"/>
      <c r="F123" s="13">
        <v>5657.45</v>
      </c>
      <c r="G123" s="13"/>
    </row>
    <row r="124" spans="1:7" ht="24.75" customHeight="1">
      <c r="A124" s="2">
        <f t="shared" si="1"/>
        <v>117</v>
      </c>
      <c r="B124" s="2" t="s">
        <v>50</v>
      </c>
      <c r="C124" s="2" t="s">
        <v>50</v>
      </c>
      <c r="D124" s="12" t="s">
        <v>104</v>
      </c>
      <c r="E124" s="13"/>
      <c r="F124" s="13">
        <v>81</v>
      </c>
      <c r="G124" s="13"/>
    </row>
    <row r="125" spans="1:7" ht="24.75" customHeight="1">
      <c r="A125" s="2">
        <f t="shared" si="1"/>
        <v>118</v>
      </c>
      <c r="B125" s="2" t="s">
        <v>50</v>
      </c>
      <c r="C125" s="2" t="s">
        <v>50</v>
      </c>
      <c r="D125" s="12" t="s">
        <v>105</v>
      </c>
      <c r="E125" s="13"/>
      <c r="F125" s="13">
        <v>131</v>
      </c>
      <c r="G125" s="13"/>
    </row>
    <row r="126" spans="1:7" ht="24.75" customHeight="1">
      <c r="A126" s="2">
        <f t="shared" si="1"/>
        <v>119</v>
      </c>
      <c r="B126" s="2" t="s">
        <v>50</v>
      </c>
      <c r="C126" s="2" t="s">
        <v>50</v>
      </c>
      <c r="D126" s="12" t="s">
        <v>106</v>
      </c>
      <c r="E126" s="13"/>
      <c r="F126" s="13">
        <v>5657.45</v>
      </c>
      <c r="G126" s="13"/>
    </row>
    <row r="127" spans="1:7" ht="24.75" customHeight="1">
      <c r="A127" s="2">
        <f t="shared" si="1"/>
        <v>120</v>
      </c>
      <c r="B127" s="2" t="s">
        <v>50</v>
      </c>
      <c r="C127" s="2" t="s">
        <v>50</v>
      </c>
      <c r="D127" s="12" t="s">
        <v>107</v>
      </c>
      <c r="E127" s="13"/>
      <c r="F127" s="13">
        <v>182</v>
      </c>
      <c r="G127" s="13"/>
    </row>
    <row r="128" spans="1:7" ht="24.75" customHeight="1">
      <c r="A128" s="2">
        <f t="shared" si="1"/>
        <v>121</v>
      </c>
      <c r="B128" s="2" t="s">
        <v>50</v>
      </c>
      <c r="C128" s="2" t="s">
        <v>50</v>
      </c>
      <c r="D128" s="12" t="s">
        <v>108</v>
      </c>
      <c r="E128" s="13"/>
      <c r="F128" s="13">
        <v>84</v>
      </c>
      <c r="G128" s="13"/>
    </row>
    <row r="129" spans="1:7" ht="24.75" customHeight="1">
      <c r="A129" s="2">
        <f t="shared" si="1"/>
        <v>122</v>
      </c>
      <c r="B129" s="2" t="s">
        <v>50</v>
      </c>
      <c r="C129" s="2" t="s">
        <v>50</v>
      </c>
      <c r="D129" s="12" t="s">
        <v>109</v>
      </c>
      <c r="E129" s="13"/>
      <c r="F129" s="13">
        <v>284.89</v>
      </c>
      <c r="G129" s="13"/>
    </row>
    <row r="130" spans="1:7" ht="24.75" customHeight="1">
      <c r="A130" s="2">
        <f t="shared" si="1"/>
        <v>123</v>
      </c>
      <c r="B130" s="2" t="s">
        <v>50</v>
      </c>
      <c r="C130" s="2" t="s">
        <v>50</v>
      </c>
      <c r="D130" s="12" t="s">
        <v>109</v>
      </c>
      <c r="E130" s="13"/>
      <c r="F130" s="13">
        <v>1021.01</v>
      </c>
      <c r="G130" s="13"/>
    </row>
    <row r="131" spans="1:7" ht="24.75" customHeight="1">
      <c r="A131" s="2">
        <f t="shared" si="1"/>
        <v>124</v>
      </c>
      <c r="B131" s="2" t="s">
        <v>50</v>
      </c>
      <c r="C131" s="2" t="s">
        <v>50</v>
      </c>
      <c r="D131" s="12" t="s">
        <v>110</v>
      </c>
      <c r="E131" s="13"/>
      <c r="F131" s="13">
        <v>832.42</v>
      </c>
      <c r="G131" s="13"/>
    </row>
    <row r="132" spans="1:7" ht="24.75" customHeight="1">
      <c r="A132" s="2">
        <f t="shared" si="1"/>
        <v>125</v>
      </c>
      <c r="B132" s="2" t="s">
        <v>50</v>
      </c>
      <c r="C132" s="2" t="s">
        <v>50</v>
      </c>
      <c r="D132" s="12" t="s">
        <v>111</v>
      </c>
      <c r="E132" s="13"/>
      <c r="F132" s="13">
        <v>85</v>
      </c>
      <c r="G132" s="13"/>
    </row>
    <row r="133" spans="1:7" ht="24.75" customHeight="1">
      <c r="A133" s="2">
        <f t="shared" si="1"/>
        <v>126</v>
      </c>
      <c r="B133" s="2" t="s">
        <v>50</v>
      </c>
      <c r="C133" s="2" t="s">
        <v>50</v>
      </c>
      <c r="D133" s="12" t="s">
        <v>112</v>
      </c>
      <c r="E133" s="13"/>
      <c r="F133" s="13">
        <v>85</v>
      </c>
      <c r="G133" s="13"/>
    </row>
    <row r="134" spans="1:7" ht="24.75" customHeight="1">
      <c r="A134" s="2">
        <f t="shared" si="1"/>
        <v>127</v>
      </c>
      <c r="B134" s="2" t="s">
        <v>50</v>
      </c>
      <c r="C134" s="2" t="s">
        <v>50</v>
      </c>
      <c r="D134" s="12" t="s">
        <v>113</v>
      </c>
      <c r="E134" s="13"/>
      <c r="F134" s="13">
        <v>74</v>
      </c>
      <c r="G134" s="13"/>
    </row>
    <row r="135" spans="1:7" ht="24.75" customHeight="1">
      <c r="A135" s="2">
        <f t="shared" si="1"/>
        <v>128</v>
      </c>
      <c r="B135" s="2" t="s">
        <v>50</v>
      </c>
      <c r="C135" s="2" t="s">
        <v>50</v>
      </c>
      <c r="D135" s="12" t="s">
        <v>114</v>
      </c>
      <c r="E135" s="13"/>
      <c r="F135" s="13">
        <v>73</v>
      </c>
      <c r="G135" s="13"/>
    </row>
    <row r="136" spans="1:7" ht="24.75" customHeight="1">
      <c r="A136" s="2">
        <f t="shared" si="1"/>
        <v>129</v>
      </c>
      <c r="B136" s="2" t="s">
        <v>50</v>
      </c>
      <c r="C136" s="2" t="s">
        <v>50</v>
      </c>
      <c r="D136" s="12" t="s">
        <v>42</v>
      </c>
      <c r="E136" s="13"/>
      <c r="F136" s="13">
        <v>1249.15</v>
      </c>
      <c r="G136" s="13"/>
    </row>
    <row r="137" spans="1:7" ht="24.75" customHeight="1">
      <c r="A137" s="2">
        <f t="shared" si="1"/>
        <v>130</v>
      </c>
      <c r="B137" s="2" t="s">
        <v>50</v>
      </c>
      <c r="C137" s="2" t="s">
        <v>50</v>
      </c>
      <c r="D137" s="12" t="s">
        <v>115</v>
      </c>
      <c r="E137" s="13"/>
      <c r="F137" s="13">
        <v>85</v>
      </c>
      <c r="G137" s="13"/>
    </row>
    <row r="138" spans="1:7" ht="24.75" customHeight="1">
      <c r="A138" s="2">
        <f aca="true" t="shared" si="2" ref="A138:A173">1+A137</f>
        <v>131</v>
      </c>
      <c r="B138" s="2" t="s">
        <v>50</v>
      </c>
      <c r="C138" s="2" t="s">
        <v>50</v>
      </c>
      <c r="D138" s="12" t="s">
        <v>116</v>
      </c>
      <c r="E138" s="13"/>
      <c r="F138" s="13">
        <v>74</v>
      </c>
      <c r="G138" s="13"/>
    </row>
    <row r="139" spans="1:7" ht="24.75" customHeight="1">
      <c r="A139" s="2">
        <f t="shared" si="2"/>
        <v>132</v>
      </c>
      <c r="B139" s="2" t="s">
        <v>50</v>
      </c>
      <c r="C139" s="2" t="s">
        <v>50</v>
      </c>
      <c r="D139" s="12" t="s">
        <v>117</v>
      </c>
      <c r="E139" s="13"/>
      <c r="F139" s="13">
        <v>56</v>
      </c>
      <c r="G139" s="13"/>
    </row>
    <row r="140" spans="1:7" ht="24.75" customHeight="1">
      <c r="A140" s="2">
        <f t="shared" si="2"/>
        <v>133</v>
      </c>
      <c r="B140" s="2" t="s">
        <v>50</v>
      </c>
      <c r="C140" s="2" t="s">
        <v>50</v>
      </c>
      <c r="D140" s="12" t="s">
        <v>118</v>
      </c>
      <c r="E140" s="13"/>
      <c r="F140" s="13">
        <v>474.16</v>
      </c>
      <c r="G140" s="13"/>
    </row>
    <row r="141" spans="1:7" ht="24.75" customHeight="1">
      <c r="A141" s="2">
        <f t="shared" si="2"/>
        <v>134</v>
      </c>
      <c r="B141" s="2" t="s">
        <v>50</v>
      </c>
      <c r="C141" s="2" t="s">
        <v>50</v>
      </c>
      <c r="D141" s="12" t="s">
        <v>118</v>
      </c>
      <c r="E141" s="13"/>
      <c r="F141" s="13">
        <v>2655.94</v>
      </c>
      <c r="G141" s="13"/>
    </row>
    <row r="142" spans="1:7" ht="24.75" customHeight="1">
      <c r="A142" s="2">
        <f t="shared" si="2"/>
        <v>135</v>
      </c>
      <c r="B142" s="2" t="s">
        <v>50</v>
      </c>
      <c r="C142" s="2" t="s">
        <v>50</v>
      </c>
      <c r="D142" s="12" t="s">
        <v>119</v>
      </c>
      <c r="E142" s="13"/>
      <c r="F142" s="13">
        <v>467.97</v>
      </c>
      <c r="G142" s="13"/>
    </row>
    <row r="143" spans="1:7" ht="24.75" customHeight="1">
      <c r="A143" s="2">
        <f t="shared" si="2"/>
        <v>136</v>
      </c>
      <c r="B143" s="2" t="s">
        <v>50</v>
      </c>
      <c r="C143" s="2" t="s">
        <v>50</v>
      </c>
      <c r="D143" s="12" t="s">
        <v>120</v>
      </c>
      <c r="E143" s="13"/>
      <c r="F143" s="13">
        <v>74</v>
      </c>
      <c r="G143" s="13"/>
    </row>
    <row r="144" spans="1:7" ht="24.75" customHeight="1">
      <c r="A144" s="2">
        <f t="shared" si="2"/>
        <v>137</v>
      </c>
      <c r="B144" s="2" t="s">
        <v>50</v>
      </c>
      <c r="C144" s="2" t="s">
        <v>50</v>
      </c>
      <c r="D144" s="12" t="s">
        <v>121</v>
      </c>
      <c r="E144" s="13"/>
      <c r="F144" s="13">
        <v>75</v>
      </c>
      <c r="G144" s="13"/>
    </row>
    <row r="145" spans="1:7" ht="24.75" customHeight="1">
      <c r="A145" s="2">
        <f t="shared" si="2"/>
        <v>138</v>
      </c>
      <c r="B145" s="2" t="s">
        <v>50</v>
      </c>
      <c r="C145" s="2" t="s">
        <v>50</v>
      </c>
      <c r="D145" s="12" t="s">
        <v>44</v>
      </c>
      <c r="E145" s="13"/>
      <c r="F145" s="13">
        <v>1161.98</v>
      </c>
      <c r="G145" s="13"/>
    </row>
    <row r="146" spans="1:7" ht="24.75" customHeight="1">
      <c r="A146" s="2">
        <f t="shared" si="2"/>
        <v>139</v>
      </c>
      <c r="B146" s="2" t="s">
        <v>50</v>
      </c>
      <c r="C146" s="2" t="s">
        <v>50</v>
      </c>
      <c r="D146" s="12" t="s">
        <v>122</v>
      </c>
      <c r="E146" s="13"/>
      <c r="F146" s="13">
        <v>75</v>
      </c>
      <c r="G146" s="13"/>
    </row>
    <row r="147" spans="1:7" ht="24.75" customHeight="1">
      <c r="A147" s="2">
        <f t="shared" si="2"/>
        <v>140</v>
      </c>
      <c r="B147" s="2" t="s">
        <v>50</v>
      </c>
      <c r="C147" s="2" t="s">
        <v>50</v>
      </c>
      <c r="D147" s="12" t="s">
        <v>123</v>
      </c>
      <c r="E147" s="13"/>
      <c r="F147" s="13">
        <v>251.86</v>
      </c>
      <c r="G147" s="13"/>
    </row>
    <row r="148" spans="1:7" ht="24.75" customHeight="1">
      <c r="A148" s="2">
        <f t="shared" si="2"/>
        <v>141</v>
      </c>
      <c r="B148" s="2" t="s">
        <v>50</v>
      </c>
      <c r="C148" s="2" t="s">
        <v>50</v>
      </c>
      <c r="D148" s="12" t="s">
        <v>123</v>
      </c>
      <c r="E148" s="13"/>
      <c r="F148" s="13">
        <v>1410.99</v>
      </c>
      <c r="G148" s="13"/>
    </row>
    <row r="149" spans="1:7" ht="24.75" customHeight="1">
      <c r="A149" s="2">
        <f t="shared" si="2"/>
        <v>142</v>
      </c>
      <c r="B149" s="2" t="s">
        <v>50</v>
      </c>
      <c r="C149" s="2" t="s">
        <v>50</v>
      </c>
      <c r="D149" s="12" t="s">
        <v>124</v>
      </c>
      <c r="E149" s="13"/>
      <c r="F149" s="13">
        <v>5657.45</v>
      </c>
      <c r="G149" s="13"/>
    </row>
    <row r="150" spans="1:7" ht="24.75" customHeight="1">
      <c r="A150" s="2">
        <f t="shared" si="2"/>
        <v>143</v>
      </c>
      <c r="B150" s="2" t="s">
        <v>50</v>
      </c>
      <c r="C150" s="2" t="s">
        <v>50</v>
      </c>
      <c r="D150" s="12" t="s">
        <v>125</v>
      </c>
      <c r="E150" s="13"/>
      <c r="F150" s="13">
        <v>304</v>
      </c>
      <c r="G150" s="13"/>
    </row>
    <row r="151" spans="1:7" ht="24.75" customHeight="1">
      <c r="A151" s="2">
        <f t="shared" si="2"/>
        <v>144</v>
      </c>
      <c r="B151" s="2" t="s">
        <v>50</v>
      </c>
      <c r="C151" s="2" t="s">
        <v>50</v>
      </c>
      <c r="D151" s="12" t="s">
        <v>126</v>
      </c>
      <c r="E151" s="13"/>
      <c r="F151" s="13">
        <v>98</v>
      </c>
      <c r="G151" s="13"/>
    </row>
    <row r="152" spans="1:7" ht="24.75" customHeight="1">
      <c r="A152" s="2">
        <f t="shared" si="2"/>
        <v>145</v>
      </c>
      <c r="B152" s="2" t="s">
        <v>50</v>
      </c>
      <c r="C152" s="2" t="s">
        <v>50</v>
      </c>
      <c r="D152" s="12" t="s">
        <v>127</v>
      </c>
      <c r="E152" s="13"/>
      <c r="F152" s="13">
        <v>5657.45</v>
      </c>
      <c r="G152" s="13"/>
    </row>
    <row r="153" spans="1:7" ht="24.75" customHeight="1">
      <c r="A153" s="2">
        <f t="shared" si="2"/>
        <v>146</v>
      </c>
      <c r="B153" s="2" t="s">
        <v>50</v>
      </c>
      <c r="C153" s="2" t="s">
        <v>50</v>
      </c>
      <c r="D153" s="12" t="s">
        <v>128</v>
      </c>
      <c r="E153" s="13"/>
      <c r="F153" s="13">
        <v>202</v>
      </c>
      <c r="G153" s="13"/>
    </row>
    <row r="154" spans="1:7" ht="24.75" customHeight="1">
      <c r="A154" s="2">
        <f t="shared" si="2"/>
        <v>147</v>
      </c>
      <c r="B154" s="2" t="s">
        <v>50</v>
      </c>
      <c r="C154" s="2" t="s">
        <v>50</v>
      </c>
      <c r="D154" s="12" t="s">
        <v>129</v>
      </c>
      <c r="E154" s="13"/>
      <c r="F154" s="13">
        <v>85</v>
      </c>
      <c r="G154" s="13"/>
    </row>
    <row r="155" spans="1:7" ht="24.75" customHeight="1">
      <c r="A155" s="2">
        <f t="shared" si="2"/>
        <v>148</v>
      </c>
      <c r="B155" s="2" t="s">
        <v>50</v>
      </c>
      <c r="C155" s="2" t="s">
        <v>50</v>
      </c>
      <c r="D155" s="12" t="s">
        <v>130</v>
      </c>
      <c r="E155" s="13"/>
      <c r="F155" s="13">
        <v>61</v>
      </c>
      <c r="G155" s="13"/>
    </row>
    <row r="156" spans="1:7" ht="24.75" customHeight="1">
      <c r="A156" s="2">
        <f t="shared" si="2"/>
        <v>149</v>
      </c>
      <c r="B156" s="2" t="s">
        <v>50</v>
      </c>
      <c r="C156" s="2" t="s">
        <v>50</v>
      </c>
      <c r="D156" s="12" t="s">
        <v>131</v>
      </c>
      <c r="E156" s="13"/>
      <c r="F156" s="13">
        <v>61</v>
      </c>
      <c r="G156" s="13"/>
    </row>
    <row r="157" spans="1:7" ht="24.75" customHeight="1">
      <c r="A157" s="2">
        <f t="shared" si="2"/>
        <v>150</v>
      </c>
      <c r="B157" s="2" t="s">
        <v>50</v>
      </c>
      <c r="C157" s="2" t="s">
        <v>50</v>
      </c>
      <c r="D157" s="12" t="s">
        <v>132</v>
      </c>
      <c r="E157" s="13"/>
      <c r="F157" s="13">
        <v>85</v>
      </c>
      <c r="G157" s="13"/>
    </row>
    <row r="158" spans="1:7" ht="24.75" customHeight="1">
      <c r="A158" s="2">
        <f t="shared" si="2"/>
        <v>151</v>
      </c>
      <c r="B158" s="2" t="s">
        <v>133</v>
      </c>
      <c r="C158" s="2" t="s">
        <v>133</v>
      </c>
      <c r="D158" s="12" t="s">
        <v>134</v>
      </c>
      <c r="E158" s="13"/>
      <c r="F158" s="13">
        <v>1503.15</v>
      </c>
      <c r="G158" s="13"/>
    </row>
    <row r="159" spans="1:7" ht="24.75" customHeight="1">
      <c r="A159" s="2">
        <f t="shared" si="2"/>
        <v>152</v>
      </c>
      <c r="B159" s="2" t="s">
        <v>133</v>
      </c>
      <c r="C159" s="2" t="s">
        <v>133</v>
      </c>
      <c r="D159" s="12" t="s">
        <v>135</v>
      </c>
      <c r="E159" s="13"/>
      <c r="F159" s="13">
        <v>14.04</v>
      </c>
      <c r="G159" s="13"/>
    </row>
    <row r="160" spans="1:7" ht="24.75" customHeight="1">
      <c r="A160" s="2">
        <f t="shared" si="2"/>
        <v>153</v>
      </c>
      <c r="B160" s="2" t="s">
        <v>133</v>
      </c>
      <c r="C160" s="2" t="s">
        <v>133</v>
      </c>
      <c r="D160" s="12" t="s">
        <v>136</v>
      </c>
      <c r="E160" s="13"/>
      <c r="F160" s="13">
        <v>200</v>
      </c>
      <c r="G160" s="13"/>
    </row>
    <row r="161" spans="1:7" ht="24.75" customHeight="1">
      <c r="A161" s="2">
        <f t="shared" si="2"/>
        <v>154</v>
      </c>
      <c r="B161" s="2" t="s">
        <v>133</v>
      </c>
      <c r="C161" s="2" t="s">
        <v>133</v>
      </c>
      <c r="D161" s="12" t="s">
        <v>137</v>
      </c>
      <c r="E161" s="13"/>
      <c r="F161" s="13">
        <v>200</v>
      </c>
      <c r="G161" s="13"/>
    </row>
    <row r="162" spans="1:7" ht="24.75" customHeight="1">
      <c r="A162" s="2">
        <f t="shared" si="2"/>
        <v>155</v>
      </c>
      <c r="B162" s="2" t="s">
        <v>133</v>
      </c>
      <c r="C162" s="2" t="s">
        <v>133</v>
      </c>
      <c r="D162" s="12" t="s">
        <v>138</v>
      </c>
      <c r="E162" s="13"/>
      <c r="F162" s="13">
        <v>11.1</v>
      </c>
      <c r="G162" s="13"/>
    </row>
    <row r="163" spans="1:7" ht="24.75" customHeight="1">
      <c r="A163" s="2">
        <f t="shared" si="2"/>
        <v>156</v>
      </c>
      <c r="B163" s="2" t="s">
        <v>139</v>
      </c>
      <c r="C163" s="2" t="s">
        <v>139</v>
      </c>
      <c r="D163" s="12" t="s">
        <v>140</v>
      </c>
      <c r="E163" s="13"/>
      <c r="F163" s="13">
        <v>36.72</v>
      </c>
      <c r="G163" s="13"/>
    </row>
    <row r="164" spans="1:7" ht="24.75" customHeight="1">
      <c r="A164" s="2">
        <f t="shared" si="2"/>
        <v>157</v>
      </c>
      <c r="B164" s="2" t="s">
        <v>139</v>
      </c>
      <c r="C164" s="2" t="s">
        <v>139</v>
      </c>
      <c r="D164" s="12" t="s">
        <v>140</v>
      </c>
      <c r="E164" s="13"/>
      <c r="F164" s="13">
        <v>4115.1</v>
      </c>
      <c r="G164" s="13"/>
    </row>
    <row r="165" spans="1:7" ht="24.75" customHeight="1">
      <c r="A165" s="2">
        <f t="shared" si="2"/>
        <v>158</v>
      </c>
      <c r="B165" s="2" t="s">
        <v>139</v>
      </c>
      <c r="C165" s="2" t="s">
        <v>139</v>
      </c>
      <c r="D165" s="12" t="s">
        <v>141</v>
      </c>
      <c r="E165" s="13"/>
      <c r="F165" s="13">
        <v>41.34</v>
      </c>
      <c r="G165" s="13"/>
    </row>
    <row r="166" spans="1:7" ht="24.75" customHeight="1">
      <c r="A166" s="2">
        <f t="shared" si="2"/>
        <v>159</v>
      </c>
      <c r="B166" s="2" t="s">
        <v>139</v>
      </c>
      <c r="C166" s="2" t="s">
        <v>139</v>
      </c>
      <c r="D166" s="12" t="s">
        <v>141</v>
      </c>
      <c r="E166" s="13"/>
      <c r="F166" s="13">
        <v>4631.88</v>
      </c>
      <c r="G166" s="13"/>
    </row>
    <row r="167" spans="1:7" ht="24.75" customHeight="1">
      <c r="A167" s="2">
        <f t="shared" si="2"/>
        <v>160</v>
      </c>
      <c r="B167" s="2" t="s">
        <v>139</v>
      </c>
      <c r="C167" s="2" t="s">
        <v>139</v>
      </c>
      <c r="D167" s="12" t="s">
        <v>142</v>
      </c>
      <c r="E167" s="13"/>
      <c r="F167" s="13">
        <v>52.96</v>
      </c>
      <c r="G167" s="13"/>
    </row>
    <row r="168" spans="1:7" ht="24.75" customHeight="1">
      <c r="A168" s="2">
        <f t="shared" si="2"/>
        <v>161</v>
      </c>
      <c r="B168" s="2" t="s">
        <v>139</v>
      </c>
      <c r="C168" s="2" t="s">
        <v>139</v>
      </c>
      <c r="D168" s="12" t="s">
        <v>142</v>
      </c>
      <c r="E168" s="13"/>
      <c r="F168" s="13">
        <v>5933.4</v>
      </c>
      <c r="G168" s="13"/>
    </row>
    <row r="169" spans="1:7" ht="24.75" customHeight="1">
      <c r="A169" s="2">
        <f t="shared" si="2"/>
        <v>162</v>
      </c>
      <c r="B169" s="2" t="s">
        <v>139</v>
      </c>
      <c r="C169" s="2" t="s">
        <v>139</v>
      </c>
      <c r="D169" s="12" t="s">
        <v>143</v>
      </c>
      <c r="E169" s="13"/>
      <c r="F169" s="13">
        <v>19.81</v>
      </c>
      <c r="G169" s="13"/>
    </row>
    <row r="170" spans="1:7" ht="24.75" customHeight="1">
      <c r="A170" s="2">
        <f t="shared" si="2"/>
        <v>163</v>
      </c>
      <c r="B170" s="2" t="s">
        <v>139</v>
      </c>
      <c r="C170" s="2" t="s">
        <v>139</v>
      </c>
      <c r="D170" s="12" t="s">
        <v>143</v>
      </c>
      <c r="E170" s="13"/>
      <c r="F170" s="13">
        <v>2220.24</v>
      </c>
      <c r="G170" s="13"/>
    </row>
    <row r="171" spans="1:7" ht="24.75" customHeight="1">
      <c r="A171" s="2">
        <f t="shared" si="2"/>
        <v>164</v>
      </c>
      <c r="B171" s="2" t="s">
        <v>139</v>
      </c>
      <c r="C171" s="2" t="s">
        <v>139</v>
      </c>
      <c r="D171" s="12" t="s">
        <v>144</v>
      </c>
      <c r="E171" s="13"/>
      <c r="F171" s="13">
        <v>9.14</v>
      </c>
      <c r="G171" s="13"/>
    </row>
    <row r="172" spans="1:7" ht="24.75" customHeight="1">
      <c r="A172" s="2">
        <f t="shared" si="2"/>
        <v>165</v>
      </c>
      <c r="B172" s="2" t="s">
        <v>139</v>
      </c>
      <c r="C172" s="2" t="s">
        <v>139</v>
      </c>
      <c r="D172" s="12" t="s">
        <v>144</v>
      </c>
      <c r="E172" s="13"/>
      <c r="F172" s="13">
        <v>1023.99</v>
      </c>
      <c r="G172" s="13"/>
    </row>
    <row r="173" spans="1:7" ht="24.75" customHeight="1">
      <c r="A173" s="2">
        <f t="shared" si="2"/>
        <v>166</v>
      </c>
      <c r="B173" s="2" t="s">
        <v>145</v>
      </c>
      <c r="C173" s="2" t="s">
        <v>145</v>
      </c>
      <c r="D173" s="12" t="s">
        <v>146</v>
      </c>
      <c r="E173" s="13"/>
      <c r="F173" s="13">
        <v>2307.61</v>
      </c>
      <c r="G173" s="13"/>
    </row>
    <row r="174" spans="1:7" s="4" customFormat="1" ht="24.75" customHeight="1">
      <c r="A174" s="3" t="s">
        <v>8</v>
      </c>
      <c r="B174" s="3" t="s">
        <v>8</v>
      </c>
      <c r="C174" s="3" t="s">
        <v>8</v>
      </c>
      <c r="D174" s="16" t="s">
        <v>147</v>
      </c>
      <c r="E174" s="17"/>
      <c r="F174" s="17">
        <f>SUM(F8:G173)</f>
        <v>302178.67</v>
      </c>
      <c r="G174" s="17"/>
    </row>
    <row r="175" spans="1:5" s="4" customFormat="1" ht="24.75" customHeight="1">
      <c r="A175" s="3"/>
      <c r="B175" s="3"/>
      <c r="C175" s="3"/>
      <c r="D175" s="18" t="s">
        <v>192</v>
      </c>
      <c r="E175" s="19"/>
    </row>
    <row r="176" spans="1:6" s="4" customFormat="1" ht="24.75" customHeight="1">
      <c r="A176" s="3"/>
      <c r="B176" s="3"/>
      <c r="C176" s="3"/>
      <c r="D176" s="5" t="s">
        <v>191</v>
      </c>
      <c r="E176" s="5" t="s">
        <v>191</v>
      </c>
      <c r="F176" s="4" t="s">
        <v>191</v>
      </c>
    </row>
    <row r="177" spans="1:7" s="4" customFormat="1" ht="14.25" customHeight="1">
      <c r="A177" s="3" t="s">
        <v>8</v>
      </c>
      <c r="B177" s="3" t="s">
        <v>8</v>
      </c>
      <c r="C177" s="3" t="s">
        <v>8</v>
      </c>
      <c r="D177" s="16" t="s">
        <v>193</v>
      </c>
      <c r="E177" s="17"/>
      <c r="F177" s="17"/>
      <c r="G177" s="17"/>
    </row>
    <row r="178" spans="1:7" ht="27" customHeight="1">
      <c r="A178" s="2">
        <v>1</v>
      </c>
      <c r="B178" s="2" t="s">
        <v>18</v>
      </c>
      <c r="C178" s="2" t="s">
        <v>18</v>
      </c>
      <c r="D178" s="12" t="s">
        <v>148</v>
      </c>
      <c r="E178" s="13"/>
      <c r="F178" s="13">
        <v>20250</v>
      </c>
      <c r="G178" s="13"/>
    </row>
    <row r="179" spans="1:7" ht="27" customHeight="1">
      <c r="A179" s="2">
        <f>1+A178</f>
        <v>2</v>
      </c>
      <c r="B179" s="2" t="s">
        <v>18</v>
      </c>
      <c r="C179" s="2" t="s">
        <v>18</v>
      </c>
      <c r="D179" s="12" t="s">
        <v>149</v>
      </c>
      <c r="E179" s="13"/>
      <c r="F179" s="13">
        <v>157750</v>
      </c>
      <c r="G179" s="13"/>
    </row>
    <row r="180" spans="1:7" ht="14.25" customHeight="1">
      <c r="A180" s="2">
        <f aca="true" t="shared" si="3" ref="A180:A243">1+A179</f>
        <v>3</v>
      </c>
      <c r="B180" s="2" t="s">
        <v>18</v>
      </c>
      <c r="C180" s="2" t="s">
        <v>18</v>
      </c>
      <c r="D180" s="12" t="s">
        <v>150</v>
      </c>
      <c r="E180" s="13"/>
      <c r="F180" s="13">
        <v>32500</v>
      </c>
      <c r="G180" s="13"/>
    </row>
    <row r="181" spans="1:7" ht="24.75" customHeight="1">
      <c r="A181" s="2">
        <f t="shared" si="3"/>
        <v>4</v>
      </c>
      <c r="B181" s="2" t="s">
        <v>18</v>
      </c>
      <c r="C181" s="2" t="s">
        <v>18</v>
      </c>
      <c r="D181" s="12" t="s">
        <v>151</v>
      </c>
      <c r="E181" s="13"/>
      <c r="F181" s="13">
        <v>650</v>
      </c>
      <c r="G181" s="13"/>
    </row>
    <row r="182" spans="1:7" ht="24.75" customHeight="1">
      <c r="A182" s="2">
        <f t="shared" si="3"/>
        <v>5</v>
      </c>
      <c r="B182" s="2" t="s">
        <v>18</v>
      </c>
      <c r="C182" s="2" t="s">
        <v>18</v>
      </c>
      <c r="D182" s="12" t="s">
        <v>152</v>
      </c>
      <c r="E182" s="13"/>
      <c r="F182" s="13">
        <v>14100</v>
      </c>
      <c r="G182" s="13"/>
    </row>
    <row r="183" spans="1:7" ht="27.75" customHeight="1">
      <c r="A183" s="2">
        <f t="shared" si="3"/>
        <v>6</v>
      </c>
      <c r="B183" s="2" t="s">
        <v>18</v>
      </c>
      <c r="C183" s="2" t="s">
        <v>18</v>
      </c>
      <c r="D183" s="12" t="s">
        <v>148</v>
      </c>
      <c r="E183" s="13"/>
      <c r="F183" s="13">
        <v>5750</v>
      </c>
      <c r="G183" s="13"/>
    </row>
    <row r="184" spans="1:7" ht="39" customHeight="1">
      <c r="A184" s="2">
        <f t="shared" si="3"/>
        <v>7</v>
      </c>
      <c r="B184" s="2" t="s">
        <v>18</v>
      </c>
      <c r="C184" s="2" t="s">
        <v>18</v>
      </c>
      <c r="D184" s="12" t="s">
        <v>148</v>
      </c>
      <c r="E184" s="13"/>
      <c r="F184" s="13">
        <v>500</v>
      </c>
      <c r="G184" s="13"/>
    </row>
    <row r="185" spans="1:7" ht="24.75" customHeight="1">
      <c r="A185" s="2">
        <f t="shared" si="3"/>
        <v>8</v>
      </c>
      <c r="B185" s="2" t="s">
        <v>18</v>
      </c>
      <c r="C185" s="2" t="s">
        <v>18</v>
      </c>
      <c r="D185" s="12" t="s">
        <v>151</v>
      </c>
      <c r="E185" s="13"/>
      <c r="F185" s="13">
        <v>5700</v>
      </c>
      <c r="G185" s="13"/>
    </row>
    <row r="186" spans="1:7" ht="24.75" customHeight="1">
      <c r="A186" s="2">
        <f t="shared" si="3"/>
        <v>9</v>
      </c>
      <c r="B186" s="2" t="s">
        <v>18</v>
      </c>
      <c r="C186" s="2" t="s">
        <v>18</v>
      </c>
      <c r="D186" s="12" t="s">
        <v>153</v>
      </c>
      <c r="E186" s="13"/>
      <c r="F186" s="13">
        <v>50</v>
      </c>
      <c r="G186" s="13"/>
    </row>
    <row r="187" spans="1:7" ht="24.75" customHeight="1">
      <c r="A187" s="2">
        <f t="shared" si="3"/>
        <v>10</v>
      </c>
      <c r="B187" s="2" t="s">
        <v>18</v>
      </c>
      <c r="C187" s="2" t="s">
        <v>18</v>
      </c>
      <c r="D187" s="12" t="s">
        <v>153</v>
      </c>
      <c r="E187" s="13"/>
      <c r="F187" s="13">
        <v>500</v>
      </c>
      <c r="G187" s="13"/>
    </row>
    <row r="188" spans="1:7" ht="24.75" customHeight="1">
      <c r="A188" s="2">
        <f t="shared" si="3"/>
        <v>11</v>
      </c>
      <c r="B188" s="2" t="s">
        <v>18</v>
      </c>
      <c r="C188" s="2" t="s">
        <v>18</v>
      </c>
      <c r="D188" s="12" t="s">
        <v>154</v>
      </c>
      <c r="E188" s="13"/>
      <c r="F188" s="13">
        <v>150</v>
      </c>
      <c r="G188" s="13"/>
    </row>
    <row r="189" spans="1:7" ht="24.75" customHeight="1">
      <c r="A189" s="2">
        <f t="shared" si="3"/>
        <v>12</v>
      </c>
      <c r="B189" s="2" t="s">
        <v>18</v>
      </c>
      <c r="C189" s="2" t="s">
        <v>18</v>
      </c>
      <c r="D189" s="12" t="s">
        <v>154</v>
      </c>
      <c r="E189" s="13"/>
      <c r="F189" s="13">
        <v>1950</v>
      </c>
      <c r="G189" s="13"/>
    </row>
    <row r="190" spans="1:7" ht="24.75" customHeight="1">
      <c r="A190" s="2">
        <f t="shared" si="3"/>
        <v>13</v>
      </c>
      <c r="B190" s="2" t="s">
        <v>18</v>
      </c>
      <c r="C190" s="2" t="s">
        <v>18</v>
      </c>
      <c r="D190" s="12" t="s">
        <v>154</v>
      </c>
      <c r="E190" s="13"/>
      <c r="F190" s="13">
        <v>2250</v>
      </c>
      <c r="G190" s="13"/>
    </row>
    <row r="191" spans="1:7" ht="24.75" customHeight="1">
      <c r="A191" s="2">
        <f t="shared" si="3"/>
        <v>14</v>
      </c>
      <c r="B191" s="2" t="s">
        <v>18</v>
      </c>
      <c r="C191" s="2" t="s">
        <v>18</v>
      </c>
      <c r="D191" s="12" t="s">
        <v>155</v>
      </c>
      <c r="E191" s="13"/>
      <c r="F191" s="13">
        <v>1757652</v>
      </c>
      <c r="G191" s="13"/>
    </row>
    <row r="192" spans="1:7" ht="24.75" customHeight="1">
      <c r="A192" s="2">
        <f t="shared" si="3"/>
        <v>15</v>
      </c>
      <c r="B192" s="2" t="s">
        <v>18</v>
      </c>
      <c r="C192" s="2" t="s">
        <v>18</v>
      </c>
      <c r="D192" s="12" t="s">
        <v>156</v>
      </c>
      <c r="E192" s="13"/>
      <c r="F192" s="13">
        <v>379707</v>
      </c>
      <c r="G192" s="13"/>
    </row>
    <row r="193" spans="1:7" ht="24.75" customHeight="1">
      <c r="A193" s="2">
        <f t="shared" si="3"/>
        <v>16</v>
      </c>
      <c r="B193" s="2" t="s">
        <v>18</v>
      </c>
      <c r="C193" s="2" t="s">
        <v>18</v>
      </c>
      <c r="D193" s="12" t="s">
        <v>156</v>
      </c>
      <c r="E193" s="13"/>
      <c r="F193" s="13">
        <v>250</v>
      </c>
      <c r="G193" s="13"/>
    </row>
    <row r="194" spans="1:7" ht="24.75" customHeight="1">
      <c r="A194" s="2">
        <f t="shared" si="3"/>
        <v>17</v>
      </c>
      <c r="B194" s="2" t="s">
        <v>18</v>
      </c>
      <c r="C194" s="2" t="s">
        <v>18</v>
      </c>
      <c r="D194" s="12" t="s">
        <v>157</v>
      </c>
      <c r="E194" s="13"/>
      <c r="F194" s="13">
        <v>106925</v>
      </c>
      <c r="G194" s="13"/>
    </row>
    <row r="195" spans="1:7" ht="24.75" customHeight="1">
      <c r="A195" s="2">
        <f t="shared" si="3"/>
        <v>18</v>
      </c>
      <c r="B195" s="2" t="s">
        <v>18</v>
      </c>
      <c r="C195" s="2" t="s">
        <v>18</v>
      </c>
      <c r="D195" s="12" t="s">
        <v>158</v>
      </c>
      <c r="E195" s="13"/>
      <c r="F195" s="13">
        <v>67750</v>
      </c>
      <c r="G195" s="13"/>
    </row>
    <row r="196" spans="1:7" ht="24.75" customHeight="1">
      <c r="A196" s="2">
        <f t="shared" si="3"/>
        <v>19</v>
      </c>
      <c r="B196" s="2" t="s">
        <v>18</v>
      </c>
      <c r="C196" s="2" t="s">
        <v>18</v>
      </c>
      <c r="D196" s="12" t="s">
        <v>155</v>
      </c>
      <c r="E196" s="13"/>
      <c r="F196" s="13">
        <v>270075</v>
      </c>
      <c r="G196" s="13"/>
    </row>
    <row r="197" spans="1:7" ht="24.75" customHeight="1">
      <c r="A197" s="2">
        <f t="shared" si="3"/>
        <v>20</v>
      </c>
      <c r="B197" s="2" t="s">
        <v>18</v>
      </c>
      <c r="C197" s="2" t="s">
        <v>18</v>
      </c>
      <c r="D197" s="12" t="s">
        <v>155</v>
      </c>
      <c r="E197" s="13"/>
      <c r="F197" s="13">
        <v>325</v>
      </c>
      <c r="G197" s="13"/>
    </row>
    <row r="198" spans="1:7" ht="24.75" customHeight="1">
      <c r="A198" s="2">
        <f t="shared" si="3"/>
        <v>21</v>
      </c>
      <c r="B198" s="2" t="s">
        <v>18</v>
      </c>
      <c r="C198" s="2" t="s">
        <v>18</v>
      </c>
      <c r="D198" s="12" t="s">
        <v>156</v>
      </c>
      <c r="E198" s="13"/>
      <c r="F198" s="13">
        <v>165272</v>
      </c>
      <c r="G198" s="13"/>
    </row>
    <row r="199" spans="1:7" ht="24.75" customHeight="1">
      <c r="A199" s="2">
        <f t="shared" si="3"/>
        <v>22</v>
      </c>
      <c r="B199" s="2" t="s">
        <v>18</v>
      </c>
      <c r="C199" s="2" t="s">
        <v>18</v>
      </c>
      <c r="D199" s="12" t="s">
        <v>156</v>
      </c>
      <c r="E199" s="13"/>
      <c r="F199" s="13">
        <v>2033343</v>
      </c>
      <c r="G199" s="13"/>
    </row>
    <row r="200" spans="1:7" ht="24.75" customHeight="1">
      <c r="A200" s="2">
        <f t="shared" si="3"/>
        <v>23</v>
      </c>
      <c r="B200" s="2" t="s">
        <v>18</v>
      </c>
      <c r="C200" s="2" t="s">
        <v>18</v>
      </c>
      <c r="D200" s="12" t="s">
        <v>155</v>
      </c>
      <c r="E200" s="13"/>
      <c r="F200" s="13">
        <v>129051</v>
      </c>
      <c r="G200" s="13"/>
    </row>
    <row r="201" spans="1:7" ht="24.75" customHeight="1">
      <c r="A201" s="2">
        <f t="shared" si="3"/>
        <v>24</v>
      </c>
      <c r="B201" s="2" t="s">
        <v>18</v>
      </c>
      <c r="C201" s="2" t="s">
        <v>18</v>
      </c>
      <c r="D201" s="12" t="s">
        <v>159</v>
      </c>
      <c r="E201" s="13"/>
      <c r="F201" s="13">
        <v>4000</v>
      </c>
      <c r="G201" s="13"/>
    </row>
    <row r="202" spans="1:7" ht="24.75" customHeight="1">
      <c r="A202" s="2">
        <f t="shared" si="3"/>
        <v>25</v>
      </c>
      <c r="B202" s="2" t="s">
        <v>18</v>
      </c>
      <c r="C202" s="2" t="s">
        <v>18</v>
      </c>
      <c r="D202" s="12" t="s">
        <v>160</v>
      </c>
      <c r="E202" s="13"/>
      <c r="F202" s="13">
        <v>813379</v>
      </c>
      <c r="G202" s="13"/>
    </row>
    <row r="203" spans="1:7" ht="24.75" customHeight="1">
      <c r="A203" s="2">
        <f t="shared" si="3"/>
        <v>26</v>
      </c>
      <c r="B203" s="2" t="s">
        <v>18</v>
      </c>
      <c r="C203" s="2" t="s">
        <v>18</v>
      </c>
      <c r="D203" s="12" t="s">
        <v>161</v>
      </c>
      <c r="E203" s="13"/>
      <c r="F203" s="13">
        <v>103875</v>
      </c>
      <c r="G203" s="13"/>
    </row>
    <row r="204" spans="1:7" ht="24.75" customHeight="1">
      <c r="A204" s="2">
        <f t="shared" si="3"/>
        <v>27</v>
      </c>
      <c r="B204" s="2" t="s">
        <v>18</v>
      </c>
      <c r="C204" s="2" t="s">
        <v>18</v>
      </c>
      <c r="D204" s="12" t="s">
        <v>161</v>
      </c>
      <c r="E204" s="13"/>
      <c r="F204" s="13">
        <v>125</v>
      </c>
      <c r="G204" s="13"/>
    </row>
    <row r="205" spans="1:7" ht="24.75" customHeight="1">
      <c r="A205" s="2">
        <f t="shared" si="3"/>
        <v>28</v>
      </c>
      <c r="B205" s="2" t="s">
        <v>18</v>
      </c>
      <c r="C205" s="2" t="s">
        <v>18</v>
      </c>
      <c r="D205" s="12" t="s">
        <v>161</v>
      </c>
      <c r="E205" s="13"/>
      <c r="F205" s="13">
        <v>41125</v>
      </c>
      <c r="G205" s="13"/>
    </row>
    <row r="206" spans="1:7" ht="24.75" customHeight="1">
      <c r="A206" s="2">
        <f t="shared" si="3"/>
        <v>29</v>
      </c>
      <c r="B206" s="2" t="s">
        <v>18</v>
      </c>
      <c r="C206" s="2" t="s">
        <v>18</v>
      </c>
      <c r="D206" s="12" t="s">
        <v>161</v>
      </c>
      <c r="E206" s="13"/>
      <c r="F206" s="13">
        <v>676068</v>
      </c>
      <c r="G206" s="13"/>
    </row>
    <row r="207" spans="1:7" ht="24.75" customHeight="1">
      <c r="A207" s="2">
        <f t="shared" si="3"/>
        <v>30</v>
      </c>
      <c r="B207" s="2" t="s">
        <v>18</v>
      </c>
      <c r="C207" s="2" t="s">
        <v>18</v>
      </c>
      <c r="D207" s="12" t="s">
        <v>160</v>
      </c>
      <c r="E207" s="13"/>
      <c r="F207" s="13">
        <v>100</v>
      </c>
      <c r="G207" s="13"/>
    </row>
    <row r="208" spans="1:7" ht="24.75" customHeight="1">
      <c r="A208" s="2">
        <f t="shared" si="3"/>
        <v>31</v>
      </c>
      <c r="B208" s="2" t="s">
        <v>18</v>
      </c>
      <c r="C208" s="2" t="s">
        <v>18</v>
      </c>
      <c r="D208" s="12" t="s">
        <v>159</v>
      </c>
      <c r="E208" s="13"/>
      <c r="F208" s="13">
        <v>900</v>
      </c>
      <c r="G208" s="13"/>
    </row>
    <row r="209" spans="1:7" ht="24.75" customHeight="1">
      <c r="A209" s="2">
        <f t="shared" si="3"/>
        <v>32</v>
      </c>
      <c r="B209" s="2" t="s">
        <v>18</v>
      </c>
      <c r="C209" s="2" t="s">
        <v>18</v>
      </c>
      <c r="D209" s="12" t="s">
        <v>159</v>
      </c>
      <c r="E209" s="13"/>
      <c r="F209" s="13">
        <v>3750</v>
      </c>
      <c r="G209" s="13"/>
    </row>
    <row r="210" spans="1:7" ht="24.75" customHeight="1">
      <c r="A210" s="2">
        <f t="shared" si="3"/>
        <v>33</v>
      </c>
      <c r="B210" s="2" t="s">
        <v>18</v>
      </c>
      <c r="C210" s="2" t="s">
        <v>18</v>
      </c>
      <c r="D210" s="12" t="s">
        <v>159</v>
      </c>
      <c r="E210" s="13"/>
      <c r="F210" s="13">
        <v>42485</v>
      </c>
      <c r="G210" s="13"/>
    </row>
    <row r="211" spans="1:7" ht="24.75" customHeight="1">
      <c r="A211" s="2">
        <f t="shared" si="3"/>
        <v>34</v>
      </c>
      <c r="B211" s="2" t="s">
        <v>18</v>
      </c>
      <c r="C211" s="2" t="s">
        <v>18</v>
      </c>
      <c r="D211" s="12" t="s">
        <v>161</v>
      </c>
      <c r="E211" s="13"/>
      <c r="F211" s="13">
        <v>49859</v>
      </c>
      <c r="G211" s="13"/>
    </row>
    <row r="212" spans="1:7" ht="24.75" customHeight="1">
      <c r="A212" s="2">
        <f t="shared" si="3"/>
        <v>35</v>
      </c>
      <c r="B212" s="2" t="s">
        <v>18</v>
      </c>
      <c r="C212" s="2" t="s">
        <v>18</v>
      </c>
      <c r="D212" s="12" t="s">
        <v>160</v>
      </c>
      <c r="E212" s="13"/>
      <c r="F212" s="13">
        <v>151901</v>
      </c>
      <c r="G212" s="13"/>
    </row>
    <row r="213" spans="1:7" ht="24.75" customHeight="1">
      <c r="A213" s="2">
        <f t="shared" si="3"/>
        <v>36</v>
      </c>
      <c r="B213" s="2" t="s">
        <v>18</v>
      </c>
      <c r="C213" s="2" t="s">
        <v>18</v>
      </c>
      <c r="D213" s="12" t="s">
        <v>160</v>
      </c>
      <c r="E213" s="13"/>
      <c r="F213" s="13">
        <v>27100</v>
      </c>
      <c r="G213" s="13"/>
    </row>
    <row r="214" spans="1:7" ht="24.75" customHeight="1">
      <c r="A214" s="2">
        <f t="shared" si="3"/>
        <v>37</v>
      </c>
      <c r="B214" s="2" t="s">
        <v>18</v>
      </c>
      <c r="C214" s="2" t="s">
        <v>18</v>
      </c>
      <c r="D214" s="12" t="s">
        <v>160</v>
      </c>
      <c r="E214" s="13"/>
      <c r="F214" s="13">
        <v>66116</v>
      </c>
      <c r="G214" s="13"/>
    </row>
    <row r="215" spans="1:7" ht="24.75" customHeight="1">
      <c r="A215" s="2">
        <f t="shared" si="3"/>
        <v>38</v>
      </c>
      <c r="B215" s="2" t="s">
        <v>18</v>
      </c>
      <c r="C215" s="2" t="s">
        <v>18</v>
      </c>
      <c r="D215" s="12" t="s">
        <v>162</v>
      </c>
      <c r="E215" s="13"/>
      <c r="F215" s="13">
        <v>712919</v>
      </c>
      <c r="G215" s="13"/>
    </row>
    <row r="216" spans="1:7" ht="24.75" customHeight="1">
      <c r="A216" s="2">
        <f t="shared" si="3"/>
        <v>39</v>
      </c>
      <c r="B216" s="2" t="s">
        <v>18</v>
      </c>
      <c r="C216" s="2" t="s">
        <v>18</v>
      </c>
      <c r="D216" s="12" t="s">
        <v>162</v>
      </c>
      <c r="E216" s="13"/>
      <c r="F216" s="13">
        <v>1163</v>
      </c>
      <c r="G216" s="13"/>
    </row>
    <row r="217" spans="1:7" ht="24.75" customHeight="1">
      <c r="A217" s="2">
        <f t="shared" si="3"/>
        <v>40</v>
      </c>
      <c r="B217" s="2" t="s">
        <v>18</v>
      </c>
      <c r="C217" s="2" t="s">
        <v>18</v>
      </c>
      <c r="D217" s="12" t="s">
        <v>162</v>
      </c>
      <c r="E217" s="13"/>
      <c r="F217" s="13">
        <v>170961</v>
      </c>
      <c r="G217" s="13"/>
    </row>
    <row r="218" spans="1:7" ht="24.75" customHeight="1">
      <c r="A218" s="2">
        <f t="shared" si="3"/>
        <v>41</v>
      </c>
      <c r="B218" s="2" t="s">
        <v>18</v>
      </c>
      <c r="C218" s="2" t="s">
        <v>18</v>
      </c>
      <c r="D218" s="12" t="s">
        <v>162</v>
      </c>
      <c r="E218" s="13"/>
      <c r="F218" s="13">
        <v>238415</v>
      </c>
      <c r="G218" s="13"/>
    </row>
    <row r="219" spans="1:7" ht="24.75" customHeight="1">
      <c r="A219" s="2">
        <f t="shared" si="3"/>
        <v>42</v>
      </c>
      <c r="B219" s="2" t="s">
        <v>18</v>
      </c>
      <c r="C219" s="2" t="s">
        <v>18</v>
      </c>
      <c r="D219" s="12" t="s">
        <v>163</v>
      </c>
      <c r="E219" s="13"/>
      <c r="F219" s="13">
        <v>75595</v>
      </c>
      <c r="G219" s="13"/>
    </row>
    <row r="220" spans="1:7" ht="14.25" customHeight="1">
      <c r="A220" s="2">
        <f t="shared" si="3"/>
        <v>43</v>
      </c>
      <c r="B220" s="2" t="s">
        <v>18</v>
      </c>
      <c r="C220" s="2" t="s">
        <v>18</v>
      </c>
      <c r="D220" s="12" t="s">
        <v>164</v>
      </c>
      <c r="E220" s="13"/>
      <c r="F220" s="13">
        <v>1115.93</v>
      </c>
      <c r="G220" s="13"/>
    </row>
    <row r="221" spans="1:7" ht="24.75" customHeight="1">
      <c r="A221" s="2">
        <f t="shared" si="3"/>
        <v>44</v>
      </c>
      <c r="B221" s="2" t="s">
        <v>18</v>
      </c>
      <c r="C221" s="2" t="s">
        <v>18</v>
      </c>
      <c r="D221" s="12" t="s">
        <v>165</v>
      </c>
      <c r="E221" s="13"/>
      <c r="F221" s="13">
        <v>100</v>
      </c>
      <c r="G221" s="13"/>
    </row>
    <row r="222" spans="1:7" ht="14.25" customHeight="1">
      <c r="A222" s="2">
        <f t="shared" si="3"/>
        <v>45</v>
      </c>
      <c r="B222" s="2" t="s">
        <v>18</v>
      </c>
      <c r="C222" s="2" t="s">
        <v>18</v>
      </c>
      <c r="D222" s="12" t="s">
        <v>166</v>
      </c>
      <c r="E222" s="13"/>
      <c r="F222" s="13">
        <v>465</v>
      </c>
      <c r="G222" s="13"/>
    </row>
    <row r="223" spans="1:7" ht="14.25" customHeight="1">
      <c r="A223" s="2">
        <f t="shared" si="3"/>
        <v>46</v>
      </c>
      <c r="B223" s="2" t="s">
        <v>18</v>
      </c>
      <c r="C223" s="2" t="s">
        <v>18</v>
      </c>
      <c r="D223" s="12" t="s">
        <v>166</v>
      </c>
      <c r="E223" s="13"/>
      <c r="F223" s="13">
        <v>465</v>
      </c>
      <c r="G223" s="13"/>
    </row>
    <row r="224" spans="1:7" ht="14.25" customHeight="1">
      <c r="A224" s="2">
        <f t="shared" si="3"/>
        <v>47</v>
      </c>
      <c r="B224" s="2" t="s">
        <v>167</v>
      </c>
      <c r="C224" s="2" t="s">
        <v>167</v>
      </c>
      <c r="D224" s="12" t="s">
        <v>168</v>
      </c>
      <c r="E224" s="13"/>
      <c r="F224" s="13">
        <v>62138.61</v>
      </c>
      <c r="G224" s="13"/>
    </row>
    <row r="225" spans="1:7" ht="14.25" customHeight="1">
      <c r="A225" s="2">
        <f t="shared" si="3"/>
        <v>48</v>
      </c>
      <c r="B225" s="2" t="s">
        <v>133</v>
      </c>
      <c r="C225" s="2" t="s">
        <v>133</v>
      </c>
      <c r="D225" s="12" t="s">
        <v>169</v>
      </c>
      <c r="E225" s="13"/>
      <c r="F225" s="13">
        <v>326.18</v>
      </c>
      <c r="G225" s="13"/>
    </row>
    <row r="226" spans="1:7" ht="14.25" customHeight="1">
      <c r="A226" s="2">
        <f t="shared" si="3"/>
        <v>49</v>
      </c>
      <c r="B226" s="2" t="s">
        <v>133</v>
      </c>
      <c r="C226" s="2" t="s">
        <v>133</v>
      </c>
      <c r="D226" s="12" t="s">
        <v>169</v>
      </c>
      <c r="E226" s="13"/>
      <c r="F226" s="13">
        <v>349.53</v>
      </c>
      <c r="G226" s="13"/>
    </row>
    <row r="227" spans="1:7" ht="14.25" customHeight="1">
      <c r="A227" s="2">
        <f t="shared" si="3"/>
        <v>50</v>
      </c>
      <c r="B227" s="2" t="s">
        <v>133</v>
      </c>
      <c r="C227" s="2" t="s">
        <v>133</v>
      </c>
      <c r="D227" s="12" t="s">
        <v>169</v>
      </c>
      <c r="E227" s="13"/>
      <c r="F227" s="13">
        <v>79.11</v>
      </c>
      <c r="G227" s="13"/>
    </row>
    <row r="228" spans="1:7" ht="14.25" customHeight="1">
      <c r="A228" s="2">
        <f t="shared" si="3"/>
        <v>51</v>
      </c>
      <c r="B228" s="2" t="s">
        <v>133</v>
      </c>
      <c r="C228" s="2" t="s">
        <v>133</v>
      </c>
      <c r="D228" s="12" t="s">
        <v>169</v>
      </c>
      <c r="E228" s="13"/>
      <c r="F228" s="13">
        <v>323.6</v>
      </c>
      <c r="G228" s="13"/>
    </row>
    <row r="229" spans="1:7" ht="14.25" customHeight="1">
      <c r="A229" s="2">
        <f t="shared" si="3"/>
        <v>52</v>
      </c>
      <c r="B229" s="2" t="s">
        <v>133</v>
      </c>
      <c r="C229" s="2" t="s">
        <v>133</v>
      </c>
      <c r="D229" s="12" t="s">
        <v>169</v>
      </c>
      <c r="E229" s="13"/>
      <c r="F229" s="13">
        <v>109.99</v>
      </c>
      <c r="G229" s="13"/>
    </row>
    <row r="230" spans="1:7" ht="14.25" customHeight="1">
      <c r="A230" s="2">
        <f t="shared" si="3"/>
        <v>53</v>
      </c>
      <c r="B230" s="2" t="s">
        <v>133</v>
      </c>
      <c r="C230" s="2" t="s">
        <v>133</v>
      </c>
      <c r="D230" s="12" t="s">
        <v>169</v>
      </c>
      <c r="E230" s="13"/>
      <c r="F230" s="13">
        <v>35.64</v>
      </c>
      <c r="G230" s="13"/>
    </row>
    <row r="231" spans="1:7" ht="14.25" customHeight="1">
      <c r="A231" s="2">
        <f t="shared" si="3"/>
        <v>54</v>
      </c>
      <c r="B231" s="2" t="s">
        <v>133</v>
      </c>
      <c r="C231" s="2" t="s">
        <v>133</v>
      </c>
      <c r="D231" s="12" t="s">
        <v>169</v>
      </c>
      <c r="E231" s="13"/>
      <c r="F231" s="13">
        <v>211.43</v>
      </c>
      <c r="G231" s="13"/>
    </row>
    <row r="232" spans="1:7" ht="14.25" customHeight="1">
      <c r="A232" s="2">
        <f t="shared" si="3"/>
        <v>55</v>
      </c>
      <c r="B232" s="2" t="s">
        <v>133</v>
      </c>
      <c r="C232" s="2" t="s">
        <v>133</v>
      </c>
      <c r="D232" s="12" t="s">
        <v>169</v>
      </c>
      <c r="E232" s="13"/>
      <c r="F232" s="13">
        <v>134.47</v>
      </c>
      <c r="G232" s="13"/>
    </row>
    <row r="233" spans="1:7" ht="14.25" customHeight="1">
      <c r="A233" s="2">
        <f t="shared" si="3"/>
        <v>56</v>
      </c>
      <c r="B233" s="2" t="s">
        <v>133</v>
      </c>
      <c r="C233" s="2" t="s">
        <v>133</v>
      </c>
      <c r="D233" s="12" t="s">
        <v>169</v>
      </c>
      <c r="E233" s="13"/>
      <c r="F233" s="13">
        <v>213.49</v>
      </c>
      <c r="G233" s="13"/>
    </row>
    <row r="234" spans="1:7" ht="14.25" customHeight="1">
      <c r="A234" s="2">
        <f t="shared" si="3"/>
        <v>57</v>
      </c>
      <c r="B234" s="2" t="s">
        <v>133</v>
      </c>
      <c r="C234" s="2" t="s">
        <v>133</v>
      </c>
      <c r="D234" s="12" t="s">
        <v>169</v>
      </c>
      <c r="E234" s="13"/>
      <c r="F234" s="13">
        <v>254.17</v>
      </c>
      <c r="G234" s="13"/>
    </row>
    <row r="235" spans="1:7" ht="14.25" customHeight="1">
      <c r="A235" s="2">
        <f t="shared" si="3"/>
        <v>58</v>
      </c>
      <c r="B235" s="2" t="s">
        <v>133</v>
      </c>
      <c r="C235" s="2" t="s">
        <v>133</v>
      </c>
      <c r="D235" s="12" t="s">
        <v>169</v>
      </c>
      <c r="E235" s="13"/>
      <c r="F235" s="13">
        <v>205.89</v>
      </c>
      <c r="G235" s="13"/>
    </row>
    <row r="236" spans="1:7" ht="14.25" customHeight="1">
      <c r="A236" s="2">
        <f t="shared" si="3"/>
        <v>59</v>
      </c>
      <c r="B236" s="2" t="s">
        <v>133</v>
      </c>
      <c r="C236" s="2" t="s">
        <v>133</v>
      </c>
      <c r="D236" s="12" t="s">
        <v>169</v>
      </c>
      <c r="E236" s="13"/>
      <c r="F236" s="13">
        <v>44.72</v>
      </c>
      <c r="G236" s="13"/>
    </row>
    <row r="237" spans="1:7" ht="14.25" customHeight="1">
      <c r="A237" s="2">
        <f t="shared" si="3"/>
        <v>60</v>
      </c>
      <c r="B237" s="2" t="s">
        <v>133</v>
      </c>
      <c r="C237" s="2" t="s">
        <v>133</v>
      </c>
      <c r="D237" s="12" t="s">
        <v>169</v>
      </c>
      <c r="E237" s="13"/>
      <c r="F237" s="13">
        <v>280.98</v>
      </c>
      <c r="G237" s="13"/>
    </row>
    <row r="238" spans="1:7" ht="14.25" customHeight="1">
      <c r="A238" s="2">
        <f t="shared" si="3"/>
        <v>61</v>
      </c>
      <c r="B238" s="2" t="s">
        <v>133</v>
      </c>
      <c r="C238" s="2" t="s">
        <v>133</v>
      </c>
      <c r="D238" s="12" t="s">
        <v>169</v>
      </c>
      <c r="E238" s="13"/>
      <c r="F238" s="13">
        <v>68.82</v>
      </c>
      <c r="G238" s="13"/>
    </row>
    <row r="239" spans="1:7" ht="14.25" customHeight="1">
      <c r="A239" s="2">
        <f t="shared" si="3"/>
        <v>62</v>
      </c>
      <c r="B239" s="2" t="s">
        <v>133</v>
      </c>
      <c r="C239" s="2" t="s">
        <v>133</v>
      </c>
      <c r="D239" s="12" t="s">
        <v>169</v>
      </c>
      <c r="E239" s="13"/>
      <c r="F239" s="13">
        <v>329.9</v>
      </c>
      <c r="G239" s="13"/>
    </row>
    <row r="240" spans="1:7" ht="14.25" customHeight="1">
      <c r="A240" s="2">
        <f t="shared" si="3"/>
        <v>63</v>
      </c>
      <c r="B240" s="2" t="s">
        <v>133</v>
      </c>
      <c r="C240" s="2" t="s">
        <v>133</v>
      </c>
      <c r="D240" s="12" t="s">
        <v>169</v>
      </c>
      <c r="E240" s="13"/>
      <c r="F240" s="13">
        <v>97.67</v>
      </c>
      <c r="G240" s="13"/>
    </row>
    <row r="241" spans="1:7" ht="24.75" customHeight="1">
      <c r="A241" s="2">
        <f t="shared" si="3"/>
        <v>64</v>
      </c>
      <c r="B241" s="2" t="s">
        <v>133</v>
      </c>
      <c r="C241" s="2" t="s">
        <v>133</v>
      </c>
      <c r="D241" s="12" t="s">
        <v>170</v>
      </c>
      <c r="E241" s="13"/>
      <c r="F241" s="13">
        <v>-5524</v>
      </c>
      <c r="G241" s="13"/>
    </row>
    <row r="242" spans="1:7" ht="24.75" customHeight="1">
      <c r="A242" s="2">
        <f t="shared" si="3"/>
        <v>65</v>
      </c>
      <c r="B242" s="2" t="s">
        <v>133</v>
      </c>
      <c r="C242" s="2" t="s">
        <v>133</v>
      </c>
      <c r="D242" s="12" t="s">
        <v>170</v>
      </c>
      <c r="E242" s="13"/>
      <c r="F242" s="13">
        <v>-2242</v>
      </c>
      <c r="G242" s="13"/>
    </row>
    <row r="243" spans="1:7" ht="24.75" customHeight="1">
      <c r="A243" s="2">
        <f t="shared" si="3"/>
        <v>66</v>
      </c>
      <c r="B243" s="2" t="s">
        <v>145</v>
      </c>
      <c r="C243" s="2" t="s">
        <v>145</v>
      </c>
      <c r="D243" s="12" t="s">
        <v>171</v>
      </c>
      <c r="E243" s="13"/>
      <c r="F243" s="13">
        <v>199.1</v>
      </c>
      <c r="G243" s="13"/>
    </row>
    <row r="244" spans="1:7" ht="24.75" customHeight="1">
      <c r="A244" s="2">
        <f aca="true" t="shared" si="4" ref="A244:A253">1+A243</f>
        <v>67</v>
      </c>
      <c r="B244" s="2" t="s">
        <v>145</v>
      </c>
      <c r="C244" s="2" t="s">
        <v>145</v>
      </c>
      <c r="D244" s="12" t="s">
        <v>172</v>
      </c>
      <c r="E244" s="13"/>
      <c r="F244" s="13">
        <v>619</v>
      </c>
      <c r="G244" s="13"/>
    </row>
    <row r="245" spans="1:7" ht="24.75" customHeight="1">
      <c r="A245" s="2">
        <f t="shared" si="4"/>
        <v>68</v>
      </c>
      <c r="B245" s="2" t="s">
        <v>145</v>
      </c>
      <c r="C245" s="2" t="s">
        <v>145</v>
      </c>
      <c r="D245" s="12" t="s">
        <v>173</v>
      </c>
      <c r="E245" s="13"/>
      <c r="F245" s="13">
        <v>85</v>
      </c>
      <c r="G245" s="13"/>
    </row>
    <row r="246" spans="1:7" ht="24.75" customHeight="1">
      <c r="A246" s="2">
        <f t="shared" si="4"/>
        <v>69</v>
      </c>
      <c r="B246" s="2" t="s">
        <v>145</v>
      </c>
      <c r="C246" s="2" t="s">
        <v>145</v>
      </c>
      <c r="D246" s="12" t="s">
        <v>174</v>
      </c>
      <c r="E246" s="13"/>
      <c r="F246" s="13">
        <v>359</v>
      </c>
      <c r="G246" s="13"/>
    </row>
    <row r="247" spans="1:7" ht="24.75" customHeight="1">
      <c r="A247" s="2">
        <f t="shared" si="4"/>
        <v>70</v>
      </c>
      <c r="B247" s="2" t="s">
        <v>145</v>
      </c>
      <c r="C247" s="2" t="s">
        <v>145</v>
      </c>
      <c r="D247" s="12" t="s">
        <v>175</v>
      </c>
      <c r="E247" s="13"/>
      <c r="F247" s="13">
        <v>3658</v>
      </c>
      <c r="G247" s="13"/>
    </row>
    <row r="248" spans="1:7" ht="24.75" customHeight="1">
      <c r="A248" s="2">
        <f t="shared" si="4"/>
        <v>71</v>
      </c>
      <c r="B248" s="2" t="s">
        <v>145</v>
      </c>
      <c r="C248" s="2" t="s">
        <v>145</v>
      </c>
      <c r="D248" s="12" t="s">
        <v>176</v>
      </c>
      <c r="E248" s="13"/>
      <c r="F248" s="13">
        <v>1966</v>
      </c>
      <c r="G248" s="13"/>
    </row>
    <row r="249" spans="1:7" ht="24.75" customHeight="1">
      <c r="A249" s="2">
        <f t="shared" si="4"/>
        <v>72</v>
      </c>
      <c r="B249" s="2" t="s">
        <v>145</v>
      </c>
      <c r="C249" s="2" t="s">
        <v>145</v>
      </c>
      <c r="D249" s="12" t="s">
        <v>177</v>
      </c>
      <c r="E249" s="13"/>
      <c r="F249" s="13">
        <v>13239</v>
      </c>
      <c r="G249" s="13"/>
    </row>
    <row r="250" spans="1:7" ht="24.75" customHeight="1">
      <c r="A250" s="2">
        <f t="shared" si="4"/>
        <v>73</v>
      </c>
      <c r="B250" s="2" t="s">
        <v>145</v>
      </c>
      <c r="C250" s="2" t="s">
        <v>145</v>
      </c>
      <c r="D250" s="12" t="s">
        <v>178</v>
      </c>
      <c r="E250" s="13"/>
      <c r="F250" s="13">
        <v>1236</v>
      </c>
      <c r="G250" s="13"/>
    </row>
    <row r="251" spans="1:7" ht="24.75" customHeight="1">
      <c r="A251" s="2">
        <f t="shared" si="4"/>
        <v>74</v>
      </c>
      <c r="B251" s="2" t="s">
        <v>145</v>
      </c>
      <c r="C251" s="2" t="s">
        <v>145</v>
      </c>
      <c r="D251" s="12" t="s">
        <v>179</v>
      </c>
      <c r="E251" s="13"/>
      <c r="F251" s="13">
        <v>443</v>
      </c>
      <c r="G251" s="13"/>
    </row>
    <row r="252" spans="1:7" ht="24.75" customHeight="1">
      <c r="A252" s="2">
        <f t="shared" si="4"/>
        <v>75</v>
      </c>
      <c r="B252" s="2" t="s">
        <v>145</v>
      </c>
      <c r="C252" s="2" t="s">
        <v>145</v>
      </c>
      <c r="D252" s="12" t="s">
        <v>180</v>
      </c>
      <c r="E252" s="13"/>
      <c r="F252" s="13">
        <v>143</v>
      </c>
      <c r="G252" s="13"/>
    </row>
    <row r="253" spans="1:7" ht="24.75" customHeight="1">
      <c r="A253" s="2">
        <f t="shared" si="4"/>
        <v>76</v>
      </c>
      <c r="B253" s="2" t="s">
        <v>145</v>
      </c>
      <c r="C253" s="2" t="s">
        <v>145</v>
      </c>
      <c r="D253" s="12" t="s">
        <v>181</v>
      </c>
      <c r="E253" s="13"/>
      <c r="F253" s="13">
        <v>11197</v>
      </c>
      <c r="G253" s="13"/>
    </row>
    <row r="254" spans="1:7" s="4" customFormat="1" ht="24.75" customHeight="1">
      <c r="A254" s="3" t="s">
        <v>8</v>
      </c>
      <c r="B254" s="3" t="s">
        <v>8</v>
      </c>
      <c r="C254" s="3" t="s">
        <v>8</v>
      </c>
      <c r="D254" s="16" t="s">
        <v>182</v>
      </c>
      <c r="E254" s="17"/>
      <c r="F254" s="17">
        <f>SUM(F178:G253)</f>
        <v>8425014.23</v>
      </c>
      <c r="G254" s="17"/>
    </row>
    <row r="255" spans="1:7" s="4" customFormat="1" ht="14.25" customHeight="1">
      <c r="A255" s="3" t="s">
        <v>8</v>
      </c>
      <c r="B255" s="3" t="s">
        <v>8</v>
      </c>
      <c r="C255" s="3" t="s">
        <v>8</v>
      </c>
      <c r="D255" s="16" t="s">
        <v>194</v>
      </c>
      <c r="E255" s="17"/>
      <c r="F255" s="17"/>
      <c r="G255" s="17"/>
    </row>
    <row r="256" spans="1:6" s="4" customFormat="1" ht="14.25" customHeight="1">
      <c r="A256" s="3"/>
      <c r="B256" s="3"/>
      <c r="C256" s="3"/>
      <c r="D256" s="4" t="s">
        <v>191</v>
      </c>
      <c r="E256" s="4" t="s">
        <v>191</v>
      </c>
      <c r="F256" s="4" t="s">
        <v>191</v>
      </c>
    </row>
    <row r="257" spans="1:7" s="4" customFormat="1" ht="14.25" customHeight="1">
      <c r="A257" s="3" t="s">
        <v>8</v>
      </c>
      <c r="B257" s="3" t="s">
        <v>8</v>
      </c>
      <c r="C257" s="3" t="s">
        <v>8</v>
      </c>
      <c r="D257" s="16" t="s">
        <v>195</v>
      </c>
      <c r="E257" s="17"/>
      <c r="F257" s="17"/>
      <c r="G257" s="17"/>
    </row>
    <row r="258" spans="1:7" ht="12.75">
      <c r="A258" s="2" t="s">
        <v>10</v>
      </c>
      <c r="B258" s="2" t="s">
        <v>17</v>
      </c>
      <c r="C258" s="2" t="s">
        <v>17</v>
      </c>
      <c r="D258" s="12" t="s">
        <v>183</v>
      </c>
      <c r="E258" s="13"/>
      <c r="F258" s="13">
        <v>-3283.4</v>
      </c>
      <c r="G258" s="13"/>
    </row>
    <row r="259" spans="1:7" ht="26.25" customHeight="1">
      <c r="A259" s="2" t="s">
        <v>15</v>
      </c>
      <c r="B259" s="2" t="s">
        <v>145</v>
      </c>
      <c r="C259" s="2" t="s">
        <v>145</v>
      </c>
      <c r="D259" s="12" t="s">
        <v>184</v>
      </c>
      <c r="E259" s="13"/>
      <c r="F259" s="13">
        <v>-3855.7</v>
      </c>
      <c r="G259" s="13"/>
    </row>
    <row r="260" spans="1:7" s="4" customFormat="1" ht="24.75" customHeight="1">
      <c r="A260" s="3" t="s">
        <v>8</v>
      </c>
      <c r="B260" s="3" t="s">
        <v>8</v>
      </c>
      <c r="C260" s="3" t="s">
        <v>8</v>
      </c>
      <c r="D260" s="16" t="s">
        <v>185</v>
      </c>
      <c r="E260" s="17"/>
      <c r="F260" s="17">
        <f>F258+F259</f>
        <v>-7139.1</v>
      </c>
      <c r="G260" s="17"/>
    </row>
    <row r="261" spans="1:7" s="4" customFormat="1" ht="14.25" customHeight="1">
      <c r="A261" s="16" t="s">
        <v>196</v>
      </c>
      <c r="B261" s="17"/>
      <c r="C261" s="17"/>
      <c r="D261" s="17"/>
      <c r="E261" s="17"/>
      <c r="F261" s="16">
        <f>F6+F174+F254+F260</f>
        <v>10422853.8</v>
      </c>
      <c r="G261" s="17"/>
    </row>
    <row r="262" ht="24.75" customHeight="1"/>
  </sheetData>
  <sheetProtection/>
  <mergeCells count="514">
    <mergeCell ref="A261:E261"/>
    <mergeCell ref="F261:G261"/>
    <mergeCell ref="D175:E175"/>
    <mergeCell ref="D259:E259"/>
    <mergeCell ref="F259:G259"/>
    <mergeCell ref="D260:E260"/>
    <mergeCell ref="F260:G260"/>
    <mergeCell ref="D257:E257"/>
    <mergeCell ref="F257:G257"/>
    <mergeCell ref="D258:E258"/>
    <mergeCell ref="F258:G258"/>
    <mergeCell ref="D254:E254"/>
    <mergeCell ref="F254:G254"/>
    <mergeCell ref="D255:E255"/>
    <mergeCell ref="F255:G255"/>
    <mergeCell ref="D252:E252"/>
    <mergeCell ref="F252:G252"/>
    <mergeCell ref="D253:E253"/>
    <mergeCell ref="F253:G253"/>
    <mergeCell ref="D250:E250"/>
    <mergeCell ref="F250:G250"/>
    <mergeCell ref="D251:E251"/>
    <mergeCell ref="F251:G251"/>
    <mergeCell ref="D248:E248"/>
    <mergeCell ref="F248:G248"/>
    <mergeCell ref="D249:E249"/>
    <mergeCell ref="F249:G249"/>
    <mergeCell ref="D246:E246"/>
    <mergeCell ref="F246:G246"/>
    <mergeCell ref="D247:E247"/>
    <mergeCell ref="F247:G247"/>
    <mergeCell ref="D244:E244"/>
    <mergeCell ref="F244:G244"/>
    <mergeCell ref="D245:E245"/>
    <mergeCell ref="F245:G245"/>
    <mergeCell ref="D242:E242"/>
    <mergeCell ref="F242:G242"/>
    <mergeCell ref="D243:E243"/>
    <mergeCell ref="F243:G243"/>
    <mergeCell ref="D240:E240"/>
    <mergeCell ref="F240:G240"/>
    <mergeCell ref="D241:E241"/>
    <mergeCell ref="F241:G241"/>
    <mergeCell ref="D238:E238"/>
    <mergeCell ref="F238:G238"/>
    <mergeCell ref="D239:E239"/>
    <mergeCell ref="F239:G239"/>
    <mergeCell ref="D236:E236"/>
    <mergeCell ref="F236:G236"/>
    <mergeCell ref="D237:E237"/>
    <mergeCell ref="F237:G237"/>
    <mergeCell ref="D234:E234"/>
    <mergeCell ref="F234:G234"/>
    <mergeCell ref="D235:E235"/>
    <mergeCell ref="F235:G235"/>
    <mergeCell ref="D232:E232"/>
    <mergeCell ref="F232:G232"/>
    <mergeCell ref="D233:E233"/>
    <mergeCell ref="F233:G233"/>
    <mergeCell ref="D230:E230"/>
    <mergeCell ref="F230:G230"/>
    <mergeCell ref="D231:E231"/>
    <mergeCell ref="F231:G231"/>
    <mergeCell ref="D228:E228"/>
    <mergeCell ref="F228:G228"/>
    <mergeCell ref="D229:E229"/>
    <mergeCell ref="F229:G229"/>
    <mergeCell ref="D226:E226"/>
    <mergeCell ref="F226:G226"/>
    <mergeCell ref="D227:E227"/>
    <mergeCell ref="F227:G227"/>
    <mergeCell ref="D224:E224"/>
    <mergeCell ref="F224:G224"/>
    <mergeCell ref="D225:E225"/>
    <mergeCell ref="F225:G225"/>
    <mergeCell ref="D222:E222"/>
    <mergeCell ref="F222:G222"/>
    <mergeCell ref="D223:E223"/>
    <mergeCell ref="F223:G223"/>
    <mergeCell ref="D220:E220"/>
    <mergeCell ref="F220:G220"/>
    <mergeCell ref="D221:E221"/>
    <mergeCell ref="F221:G221"/>
    <mergeCell ref="D218:E218"/>
    <mergeCell ref="F218:G218"/>
    <mergeCell ref="D219:E219"/>
    <mergeCell ref="F219:G219"/>
    <mergeCell ref="D216:E216"/>
    <mergeCell ref="F216:G216"/>
    <mergeCell ref="D217:E217"/>
    <mergeCell ref="F217:G217"/>
    <mergeCell ref="D214:E214"/>
    <mergeCell ref="F214:G214"/>
    <mergeCell ref="D215:E215"/>
    <mergeCell ref="F215:G215"/>
    <mergeCell ref="D212:E212"/>
    <mergeCell ref="F212:G212"/>
    <mergeCell ref="D213:E213"/>
    <mergeCell ref="F213:G213"/>
    <mergeCell ref="D210:E210"/>
    <mergeCell ref="F210:G210"/>
    <mergeCell ref="D211:E211"/>
    <mergeCell ref="F211:G211"/>
    <mergeCell ref="D208:E208"/>
    <mergeCell ref="F208:G208"/>
    <mergeCell ref="D209:E209"/>
    <mergeCell ref="F209:G209"/>
    <mergeCell ref="D206:E206"/>
    <mergeCell ref="F206:G206"/>
    <mergeCell ref="D207:E207"/>
    <mergeCell ref="F207:G207"/>
    <mergeCell ref="D204:E204"/>
    <mergeCell ref="F204:G204"/>
    <mergeCell ref="D205:E205"/>
    <mergeCell ref="F205:G205"/>
    <mergeCell ref="D202:E202"/>
    <mergeCell ref="F202:G202"/>
    <mergeCell ref="D203:E203"/>
    <mergeCell ref="F203:G203"/>
    <mergeCell ref="D200:E200"/>
    <mergeCell ref="F200:G200"/>
    <mergeCell ref="D201:E201"/>
    <mergeCell ref="F201:G201"/>
    <mergeCell ref="D198:E198"/>
    <mergeCell ref="F198:G198"/>
    <mergeCell ref="D199:E199"/>
    <mergeCell ref="F199:G199"/>
    <mergeCell ref="D196:E196"/>
    <mergeCell ref="F196:G196"/>
    <mergeCell ref="D197:E197"/>
    <mergeCell ref="F197:G197"/>
    <mergeCell ref="D194:E194"/>
    <mergeCell ref="F194:G194"/>
    <mergeCell ref="D195:E195"/>
    <mergeCell ref="F195:G195"/>
    <mergeCell ref="D192:E192"/>
    <mergeCell ref="F192:G192"/>
    <mergeCell ref="D193:E193"/>
    <mergeCell ref="F193:G193"/>
    <mergeCell ref="D190:E190"/>
    <mergeCell ref="F190:G190"/>
    <mergeCell ref="D191:E191"/>
    <mergeCell ref="F191:G191"/>
    <mergeCell ref="D188:E188"/>
    <mergeCell ref="F188:G188"/>
    <mergeCell ref="D189:E189"/>
    <mergeCell ref="F189:G189"/>
    <mergeCell ref="D186:E186"/>
    <mergeCell ref="F186:G186"/>
    <mergeCell ref="D187:E187"/>
    <mergeCell ref="F187:G187"/>
    <mergeCell ref="D184:E184"/>
    <mergeCell ref="F184:G184"/>
    <mergeCell ref="D185:E185"/>
    <mergeCell ref="F185:G185"/>
    <mergeCell ref="D182:E182"/>
    <mergeCell ref="F182:G182"/>
    <mergeCell ref="D183:E183"/>
    <mergeCell ref="F183:G183"/>
    <mergeCell ref="D180:E180"/>
    <mergeCell ref="F180:G180"/>
    <mergeCell ref="D181:E181"/>
    <mergeCell ref="F181:G181"/>
    <mergeCell ref="D178:E178"/>
    <mergeCell ref="F178:G178"/>
    <mergeCell ref="D179:E179"/>
    <mergeCell ref="F179:G179"/>
    <mergeCell ref="D177:E177"/>
    <mergeCell ref="F177:G177"/>
    <mergeCell ref="D173:E173"/>
    <mergeCell ref="F173:G173"/>
    <mergeCell ref="D174:E174"/>
    <mergeCell ref="F174:G174"/>
    <mergeCell ref="D171:E171"/>
    <mergeCell ref="F171:G171"/>
    <mergeCell ref="D172:E172"/>
    <mergeCell ref="F172:G172"/>
    <mergeCell ref="D169:E169"/>
    <mergeCell ref="F169:G169"/>
    <mergeCell ref="D170:E170"/>
    <mergeCell ref="F170:G170"/>
    <mergeCell ref="D167:E167"/>
    <mergeCell ref="F167:G167"/>
    <mergeCell ref="D168:E168"/>
    <mergeCell ref="F168:G168"/>
    <mergeCell ref="D165:E165"/>
    <mergeCell ref="F165:G165"/>
    <mergeCell ref="D166:E166"/>
    <mergeCell ref="F166:G166"/>
    <mergeCell ref="D163:E163"/>
    <mergeCell ref="F163:G163"/>
    <mergeCell ref="D164:E164"/>
    <mergeCell ref="F164:G164"/>
    <mergeCell ref="D161:E161"/>
    <mergeCell ref="F161:G161"/>
    <mergeCell ref="D162:E162"/>
    <mergeCell ref="F162:G162"/>
    <mergeCell ref="D159:E159"/>
    <mergeCell ref="F159:G159"/>
    <mergeCell ref="D160:E160"/>
    <mergeCell ref="F160:G160"/>
    <mergeCell ref="D157:E157"/>
    <mergeCell ref="F157:G157"/>
    <mergeCell ref="D158:E158"/>
    <mergeCell ref="F158:G158"/>
    <mergeCell ref="D155:E155"/>
    <mergeCell ref="F155:G155"/>
    <mergeCell ref="D156:E156"/>
    <mergeCell ref="F156:G156"/>
    <mergeCell ref="D153:E153"/>
    <mergeCell ref="F153:G153"/>
    <mergeCell ref="D154:E154"/>
    <mergeCell ref="F154:G154"/>
    <mergeCell ref="D151:E151"/>
    <mergeCell ref="F151:G151"/>
    <mergeCell ref="D152:E152"/>
    <mergeCell ref="F152:G152"/>
    <mergeCell ref="D149:E149"/>
    <mergeCell ref="F149:G149"/>
    <mergeCell ref="D150:E150"/>
    <mergeCell ref="F150:G150"/>
    <mergeCell ref="D147:E147"/>
    <mergeCell ref="F147:G147"/>
    <mergeCell ref="D148:E148"/>
    <mergeCell ref="F148:G148"/>
    <mergeCell ref="D145:E145"/>
    <mergeCell ref="F145:G145"/>
    <mergeCell ref="D146:E146"/>
    <mergeCell ref="F146:G146"/>
    <mergeCell ref="D143:E143"/>
    <mergeCell ref="F143:G143"/>
    <mergeCell ref="D144:E144"/>
    <mergeCell ref="F144:G144"/>
    <mergeCell ref="D141:E141"/>
    <mergeCell ref="F141:G141"/>
    <mergeCell ref="D142:E142"/>
    <mergeCell ref="F142:G142"/>
    <mergeCell ref="D139:E139"/>
    <mergeCell ref="F139:G139"/>
    <mergeCell ref="D140:E140"/>
    <mergeCell ref="F140:G140"/>
    <mergeCell ref="D137:E137"/>
    <mergeCell ref="F137:G137"/>
    <mergeCell ref="D138:E138"/>
    <mergeCell ref="F138:G138"/>
    <mergeCell ref="D135:E135"/>
    <mergeCell ref="F135:G135"/>
    <mergeCell ref="D136:E136"/>
    <mergeCell ref="F136:G136"/>
    <mergeCell ref="D133:E133"/>
    <mergeCell ref="F133:G133"/>
    <mergeCell ref="D134:E134"/>
    <mergeCell ref="F134:G134"/>
    <mergeCell ref="D131:E131"/>
    <mergeCell ref="F131:G131"/>
    <mergeCell ref="D132:E132"/>
    <mergeCell ref="F132:G132"/>
    <mergeCell ref="D129:E129"/>
    <mergeCell ref="F129:G129"/>
    <mergeCell ref="D130:E130"/>
    <mergeCell ref="F130:G130"/>
    <mergeCell ref="D127:E127"/>
    <mergeCell ref="F127:G127"/>
    <mergeCell ref="D128:E128"/>
    <mergeCell ref="F128:G128"/>
    <mergeCell ref="D125:E125"/>
    <mergeCell ref="F125:G125"/>
    <mergeCell ref="D126:E126"/>
    <mergeCell ref="F126:G126"/>
    <mergeCell ref="D123:E123"/>
    <mergeCell ref="F123:G123"/>
    <mergeCell ref="D124:E124"/>
    <mergeCell ref="F124:G124"/>
    <mergeCell ref="D121:E121"/>
    <mergeCell ref="F121:G121"/>
    <mergeCell ref="D122:E122"/>
    <mergeCell ref="F122:G122"/>
    <mergeCell ref="D119:E119"/>
    <mergeCell ref="F119:G119"/>
    <mergeCell ref="D120:E120"/>
    <mergeCell ref="F120:G120"/>
    <mergeCell ref="D118:E118"/>
    <mergeCell ref="F118:G118"/>
    <mergeCell ref="D117:E117"/>
    <mergeCell ref="F117:G117"/>
    <mergeCell ref="D115:E115"/>
    <mergeCell ref="F115:G115"/>
    <mergeCell ref="D116:E116"/>
    <mergeCell ref="F116:G116"/>
    <mergeCell ref="D113:E113"/>
    <mergeCell ref="F113:G113"/>
    <mergeCell ref="D114:E114"/>
    <mergeCell ref="F114:G114"/>
    <mergeCell ref="D111:E111"/>
    <mergeCell ref="F111:G111"/>
    <mergeCell ref="D112:E112"/>
    <mergeCell ref="F112:G112"/>
    <mergeCell ref="D109:E109"/>
    <mergeCell ref="F109:G109"/>
    <mergeCell ref="D110:E110"/>
    <mergeCell ref="F110:G110"/>
    <mergeCell ref="D107:E107"/>
    <mergeCell ref="F107:G107"/>
    <mergeCell ref="D108:E108"/>
    <mergeCell ref="F108:G108"/>
    <mergeCell ref="D105:E105"/>
    <mergeCell ref="F105:G105"/>
    <mergeCell ref="D106:E106"/>
    <mergeCell ref="F106:G106"/>
    <mergeCell ref="D103:E103"/>
    <mergeCell ref="F103:G103"/>
    <mergeCell ref="D104:E104"/>
    <mergeCell ref="F104:G104"/>
    <mergeCell ref="D101:E101"/>
    <mergeCell ref="F101:G101"/>
    <mergeCell ref="D102:E102"/>
    <mergeCell ref="F102:G102"/>
    <mergeCell ref="D99:E99"/>
    <mergeCell ref="F99:G99"/>
    <mergeCell ref="D100:E100"/>
    <mergeCell ref="F100:G100"/>
    <mergeCell ref="D97:E97"/>
    <mergeCell ref="F97:G97"/>
    <mergeCell ref="D98:E98"/>
    <mergeCell ref="F98:G98"/>
    <mergeCell ref="D95:E95"/>
    <mergeCell ref="F95:G95"/>
    <mergeCell ref="D96:E96"/>
    <mergeCell ref="F96:G96"/>
    <mergeCell ref="D93:E93"/>
    <mergeCell ref="F93:G93"/>
    <mergeCell ref="D94:E94"/>
    <mergeCell ref="F94:G94"/>
    <mergeCell ref="D91:E91"/>
    <mergeCell ref="F91:G91"/>
    <mergeCell ref="D92:E92"/>
    <mergeCell ref="F92:G92"/>
    <mergeCell ref="D89:E89"/>
    <mergeCell ref="F89:G89"/>
    <mergeCell ref="D90:E90"/>
    <mergeCell ref="F90:G90"/>
    <mergeCell ref="D87:E87"/>
    <mergeCell ref="F87:G87"/>
    <mergeCell ref="D88:E88"/>
    <mergeCell ref="F88:G88"/>
    <mergeCell ref="D85:E85"/>
    <mergeCell ref="F85:G85"/>
    <mergeCell ref="D86:E86"/>
    <mergeCell ref="F86:G86"/>
    <mergeCell ref="D83:E83"/>
    <mergeCell ref="F83:G83"/>
    <mergeCell ref="D84:E84"/>
    <mergeCell ref="F84:G84"/>
    <mergeCell ref="D81:E81"/>
    <mergeCell ref="F81:G81"/>
    <mergeCell ref="D82:E82"/>
    <mergeCell ref="F82:G82"/>
    <mergeCell ref="D79:E79"/>
    <mergeCell ref="F79:G79"/>
    <mergeCell ref="D80:E80"/>
    <mergeCell ref="F80:G80"/>
    <mergeCell ref="D77:E77"/>
    <mergeCell ref="F77:G77"/>
    <mergeCell ref="D78:E78"/>
    <mergeCell ref="F78:G78"/>
    <mergeCell ref="D75:E75"/>
    <mergeCell ref="F75:G75"/>
    <mergeCell ref="D76:E76"/>
    <mergeCell ref="F76:G76"/>
    <mergeCell ref="D73:E73"/>
    <mergeCell ref="F73:G73"/>
    <mergeCell ref="D74:E74"/>
    <mergeCell ref="F74:G74"/>
    <mergeCell ref="D71:E71"/>
    <mergeCell ref="F71:G71"/>
    <mergeCell ref="D72:E72"/>
    <mergeCell ref="F72:G72"/>
    <mergeCell ref="D69:E69"/>
    <mergeCell ref="F69:G69"/>
    <mergeCell ref="D70:E70"/>
    <mergeCell ref="F70:G70"/>
    <mergeCell ref="D67:E67"/>
    <mergeCell ref="F67:G67"/>
    <mergeCell ref="D68:E68"/>
    <mergeCell ref="F68:G68"/>
    <mergeCell ref="D65:E65"/>
    <mergeCell ref="F65:G65"/>
    <mergeCell ref="D66:E66"/>
    <mergeCell ref="F66:G66"/>
    <mergeCell ref="D63:E63"/>
    <mergeCell ref="F63:G63"/>
    <mergeCell ref="D64:E64"/>
    <mergeCell ref="F64:G64"/>
    <mergeCell ref="D61:E61"/>
    <mergeCell ref="F61:G61"/>
    <mergeCell ref="D62:E62"/>
    <mergeCell ref="F62:G62"/>
    <mergeCell ref="D59:E59"/>
    <mergeCell ref="F59:G59"/>
    <mergeCell ref="D60:E60"/>
    <mergeCell ref="F60:G60"/>
    <mergeCell ref="D57:E57"/>
    <mergeCell ref="F57:G57"/>
    <mergeCell ref="D58:E58"/>
    <mergeCell ref="F58:G58"/>
    <mergeCell ref="D55:E55"/>
    <mergeCell ref="F55:G55"/>
    <mergeCell ref="D56:E56"/>
    <mergeCell ref="F56:G56"/>
    <mergeCell ref="D53:E53"/>
    <mergeCell ref="F53:G53"/>
    <mergeCell ref="D54:E54"/>
    <mergeCell ref="F54:G54"/>
    <mergeCell ref="D51:E51"/>
    <mergeCell ref="F51:G51"/>
    <mergeCell ref="D52:E52"/>
    <mergeCell ref="F52:G52"/>
    <mergeCell ref="D49:E49"/>
    <mergeCell ref="F49:G49"/>
    <mergeCell ref="D50:E50"/>
    <mergeCell ref="F50:G50"/>
    <mergeCell ref="D47:E47"/>
    <mergeCell ref="F47:G47"/>
    <mergeCell ref="D48:E48"/>
    <mergeCell ref="F48:G48"/>
    <mergeCell ref="D45:E45"/>
    <mergeCell ref="F45:G45"/>
    <mergeCell ref="D46:E46"/>
    <mergeCell ref="F46:G46"/>
    <mergeCell ref="D43:E43"/>
    <mergeCell ref="F43:G43"/>
    <mergeCell ref="D44:E44"/>
    <mergeCell ref="F44:G44"/>
    <mergeCell ref="D41:E41"/>
    <mergeCell ref="F41:G41"/>
    <mergeCell ref="D42:E42"/>
    <mergeCell ref="F42:G42"/>
    <mergeCell ref="D39:E39"/>
    <mergeCell ref="F39:G39"/>
    <mergeCell ref="D40:E40"/>
    <mergeCell ref="F40:G40"/>
    <mergeCell ref="D37:E37"/>
    <mergeCell ref="F37:G37"/>
    <mergeCell ref="D38:E38"/>
    <mergeCell ref="F38:G38"/>
    <mergeCell ref="D35:E35"/>
    <mergeCell ref="F35:G35"/>
    <mergeCell ref="D36:E36"/>
    <mergeCell ref="F36:G36"/>
    <mergeCell ref="D33:E33"/>
    <mergeCell ref="F33:G33"/>
    <mergeCell ref="D34:E34"/>
    <mergeCell ref="F34:G34"/>
    <mergeCell ref="D31:E31"/>
    <mergeCell ref="F31:G31"/>
    <mergeCell ref="D32:E32"/>
    <mergeCell ref="F32:G32"/>
    <mergeCell ref="D29:E29"/>
    <mergeCell ref="F29:G29"/>
    <mergeCell ref="D30:E30"/>
    <mergeCell ref="F30:G30"/>
    <mergeCell ref="D27:E27"/>
    <mergeCell ref="F27:G27"/>
    <mergeCell ref="D28:E28"/>
    <mergeCell ref="F28:G28"/>
    <mergeCell ref="D26:E26"/>
    <mergeCell ref="F26:G26"/>
    <mergeCell ref="D24:E24"/>
    <mergeCell ref="F24:G24"/>
    <mergeCell ref="D25:E25"/>
    <mergeCell ref="F25:G25"/>
    <mergeCell ref="D22:E22"/>
    <mergeCell ref="F22:G22"/>
    <mergeCell ref="D23:E23"/>
    <mergeCell ref="F23:G23"/>
    <mergeCell ref="D20:E20"/>
    <mergeCell ref="F20:G20"/>
    <mergeCell ref="D21:E21"/>
    <mergeCell ref="F21:G21"/>
    <mergeCell ref="D18:E18"/>
    <mergeCell ref="F18:G18"/>
    <mergeCell ref="D19:E19"/>
    <mergeCell ref="F19:G19"/>
    <mergeCell ref="D16:E16"/>
    <mergeCell ref="F16:G16"/>
    <mergeCell ref="D17:E17"/>
    <mergeCell ref="F17:G17"/>
    <mergeCell ref="D14:E14"/>
    <mergeCell ref="F14:G14"/>
    <mergeCell ref="D15:E15"/>
    <mergeCell ref="F15:G15"/>
    <mergeCell ref="D13:E13"/>
    <mergeCell ref="F13:G13"/>
    <mergeCell ref="D11:E11"/>
    <mergeCell ref="F11:G11"/>
    <mergeCell ref="D12:E12"/>
    <mergeCell ref="F12:G12"/>
    <mergeCell ref="D10:E10"/>
    <mergeCell ref="F10:G10"/>
    <mergeCell ref="D9:E9"/>
    <mergeCell ref="F9:G9"/>
    <mergeCell ref="D7:E7"/>
    <mergeCell ref="F7:G7"/>
    <mergeCell ref="D8:E8"/>
    <mergeCell ref="F8:G8"/>
    <mergeCell ref="D5:E5"/>
    <mergeCell ref="F5:G5"/>
    <mergeCell ref="D6:E6"/>
    <mergeCell ref="F6:G6"/>
    <mergeCell ref="A1:D1"/>
    <mergeCell ref="A2:G2"/>
    <mergeCell ref="G3:H3"/>
    <mergeCell ref="D4:E4"/>
    <mergeCell ref="F4:G4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5">
      <selection activeCell="E28" sqref="E28"/>
    </sheetView>
  </sheetViews>
  <sheetFormatPr defaultColWidth="9.140625" defaultRowHeight="12.75"/>
  <cols>
    <col min="1" max="1" width="4.57421875" style="0" customWidth="1"/>
    <col min="2" max="3" width="11.421875" style="0" customWidth="1"/>
    <col min="5" max="5" width="30.421875" style="0" customWidth="1"/>
    <col min="7" max="7" width="2.8515625" style="0" bestFit="1" customWidth="1"/>
  </cols>
  <sheetData>
    <row r="1" spans="1:7" ht="12.75">
      <c r="A1" s="12" t="s">
        <v>0</v>
      </c>
      <c r="B1" s="13"/>
      <c r="C1" s="13"/>
      <c r="D1" s="13"/>
      <c r="E1" s="1"/>
      <c r="F1" s="1"/>
      <c r="G1" s="1"/>
    </row>
    <row r="2" spans="1:7" ht="25.5" customHeight="1">
      <c r="A2" s="14" t="s">
        <v>197</v>
      </c>
      <c r="B2" s="15"/>
      <c r="C2" s="15"/>
      <c r="D2" s="15"/>
      <c r="E2" s="15"/>
      <c r="F2" s="15"/>
      <c r="G2" s="15"/>
    </row>
    <row r="3" spans="1:7" ht="12.75">
      <c r="A3" s="1"/>
      <c r="B3" s="1"/>
      <c r="C3" s="1"/>
      <c r="D3" s="1"/>
      <c r="E3" s="1"/>
      <c r="F3" s="1"/>
      <c r="G3" s="2" t="s">
        <v>2</v>
      </c>
    </row>
    <row r="4" spans="1:7" ht="25.5">
      <c r="A4" s="2" t="s">
        <v>3</v>
      </c>
      <c r="B4" s="2" t="s">
        <v>4</v>
      </c>
      <c r="C4" s="2" t="s">
        <v>5</v>
      </c>
      <c r="D4" s="12" t="s">
        <v>6</v>
      </c>
      <c r="E4" s="13"/>
      <c r="F4" s="12" t="s">
        <v>7</v>
      </c>
      <c r="G4" s="13"/>
    </row>
    <row r="5" spans="1:7" s="6" customFormat="1" ht="12.75">
      <c r="A5" s="3" t="s">
        <v>8</v>
      </c>
      <c r="B5" s="3" t="s">
        <v>8</v>
      </c>
      <c r="C5" s="3" t="s">
        <v>8</v>
      </c>
      <c r="D5" s="16" t="s">
        <v>203</v>
      </c>
      <c r="E5" s="17"/>
      <c r="F5" s="17"/>
      <c r="G5" s="17"/>
    </row>
    <row r="6" spans="1:7" ht="12.75">
      <c r="A6" s="2" t="s">
        <v>10</v>
      </c>
      <c r="B6" s="2" t="s">
        <v>8</v>
      </c>
      <c r="C6" s="2" t="s">
        <v>8</v>
      </c>
      <c r="D6" s="12" t="s">
        <v>198</v>
      </c>
      <c r="E6" s="13"/>
      <c r="F6" s="13">
        <v>4209</v>
      </c>
      <c r="G6" s="13"/>
    </row>
    <row r="7" spans="1:7" s="6" customFormat="1" ht="29.25" customHeight="1">
      <c r="A7" s="3" t="s">
        <v>8</v>
      </c>
      <c r="B7" s="3" t="s">
        <v>8</v>
      </c>
      <c r="C7" s="3" t="s">
        <v>8</v>
      </c>
      <c r="D7" s="16" t="s">
        <v>204</v>
      </c>
      <c r="E7" s="17"/>
      <c r="F7" s="17"/>
      <c r="G7" s="17"/>
    </row>
    <row r="8" spans="1:7" ht="12.75">
      <c r="A8" s="2" t="s">
        <v>10</v>
      </c>
      <c r="B8" s="2" t="s">
        <v>13</v>
      </c>
      <c r="C8" s="2" t="s">
        <v>13</v>
      </c>
      <c r="D8" s="12" t="s">
        <v>208</v>
      </c>
      <c r="E8" s="13"/>
      <c r="F8" s="13">
        <v>-10</v>
      </c>
      <c r="G8" s="13"/>
    </row>
    <row r="9" spans="1:7" s="6" customFormat="1" ht="42.75" customHeight="1">
      <c r="A9" s="3" t="s">
        <v>8</v>
      </c>
      <c r="B9" s="3" t="s">
        <v>8</v>
      </c>
      <c r="C9" s="3" t="s">
        <v>8</v>
      </c>
      <c r="D9" s="16" t="s">
        <v>199</v>
      </c>
      <c r="E9" s="17"/>
      <c r="F9" s="17">
        <f>F8</f>
        <v>-10</v>
      </c>
      <c r="G9" s="17"/>
    </row>
    <row r="10" spans="1:7" s="6" customFormat="1" ht="29.25" customHeight="1">
      <c r="A10" s="3"/>
      <c r="B10" s="3"/>
      <c r="C10" s="3"/>
      <c r="D10" s="18" t="s">
        <v>205</v>
      </c>
      <c r="E10" s="18"/>
      <c r="F10" s="4"/>
      <c r="G10" s="4"/>
    </row>
    <row r="11" spans="1:7" ht="12.75">
      <c r="A11" s="2">
        <v>1</v>
      </c>
      <c r="B11" s="2" t="s">
        <v>200</v>
      </c>
      <c r="C11" s="2" t="s">
        <v>200</v>
      </c>
      <c r="D11" s="12" t="s">
        <v>201</v>
      </c>
      <c r="E11" s="13"/>
      <c r="F11" s="13">
        <v>304.7</v>
      </c>
      <c r="G11" s="13"/>
    </row>
    <row r="12" spans="1:7" ht="12.75">
      <c r="A12" s="2">
        <v>2</v>
      </c>
      <c r="B12" s="2" t="s">
        <v>200</v>
      </c>
      <c r="C12" s="2" t="s">
        <v>200</v>
      </c>
      <c r="D12" s="12" t="s">
        <v>201</v>
      </c>
      <c r="E12" s="13"/>
      <c r="F12" s="13">
        <v>125.3</v>
      </c>
      <c r="G12" s="13"/>
    </row>
    <row r="13" spans="1:7" ht="12.75">
      <c r="A13" s="2">
        <v>3</v>
      </c>
      <c r="B13" s="2" t="s">
        <v>200</v>
      </c>
      <c r="C13" s="2" t="s">
        <v>200</v>
      </c>
      <c r="D13" s="12" t="s">
        <v>201</v>
      </c>
      <c r="E13" s="13"/>
      <c r="F13" s="13">
        <v>120</v>
      </c>
      <c r="G13" s="13"/>
    </row>
    <row r="14" spans="1:7" s="6" customFormat="1" ht="42.75" customHeight="1">
      <c r="A14" s="3" t="s">
        <v>8</v>
      </c>
      <c r="B14" s="3" t="s">
        <v>8</v>
      </c>
      <c r="C14" s="3" t="s">
        <v>8</v>
      </c>
      <c r="D14" s="16" t="s">
        <v>202</v>
      </c>
      <c r="E14" s="17"/>
      <c r="F14" s="17">
        <v>550</v>
      </c>
      <c r="G14" s="17"/>
    </row>
    <row r="15" spans="1:7" s="6" customFormat="1" ht="29.25" customHeight="1">
      <c r="A15" s="3" t="s">
        <v>8</v>
      </c>
      <c r="B15" s="3" t="s">
        <v>8</v>
      </c>
      <c r="C15" s="3" t="s">
        <v>8</v>
      </c>
      <c r="D15" s="16" t="s">
        <v>206</v>
      </c>
      <c r="E15" s="17"/>
      <c r="F15" s="17"/>
      <c r="G15" s="17"/>
    </row>
    <row r="16" spans="1:7" s="9" customFormat="1" ht="12.75">
      <c r="A16" s="7">
        <v>1</v>
      </c>
      <c r="B16" s="8" t="s">
        <v>209</v>
      </c>
      <c r="C16" s="8" t="s">
        <v>209</v>
      </c>
      <c r="D16" s="20" t="s">
        <v>210</v>
      </c>
      <c r="E16" s="20"/>
      <c r="F16" s="21">
        <v>1900</v>
      </c>
      <c r="G16" s="21"/>
    </row>
    <row r="17" spans="1:7" ht="12.75">
      <c r="A17" s="2">
        <v>2</v>
      </c>
      <c r="B17" s="2" t="s">
        <v>200</v>
      </c>
      <c r="C17" s="2" t="s">
        <v>200</v>
      </c>
      <c r="D17" s="12" t="s">
        <v>207</v>
      </c>
      <c r="E17" s="13"/>
      <c r="F17" s="13">
        <v>1450</v>
      </c>
      <c r="G17" s="13"/>
    </row>
    <row r="18" spans="1:7" ht="12.75">
      <c r="A18" s="2">
        <v>3</v>
      </c>
      <c r="B18" s="8" t="s">
        <v>211</v>
      </c>
      <c r="C18" s="8" t="s">
        <v>211</v>
      </c>
      <c r="D18" s="20" t="s">
        <v>212</v>
      </c>
      <c r="E18" s="20"/>
      <c r="F18" s="22">
        <v>-1900</v>
      </c>
      <c r="G18" s="22"/>
    </row>
    <row r="19" spans="1:7" s="6" customFormat="1" ht="36" customHeight="1">
      <c r="A19" s="3" t="s">
        <v>8</v>
      </c>
      <c r="B19" s="3" t="s">
        <v>8</v>
      </c>
      <c r="C19" s="3" t="s">
        <v>8</v>
      </c>
      <c r="D19" s="16" t="s">
        <v>199</v>
      </c>
      <c r="E19" s="17"/>
      <c r="F19" s="17">
        <f>F16+F17+F18</f>
        <v>1450</v>
      </c>
      <c r="G19" s="17"/>
    </row>
    <row r="20" spans="1:7" s="6" customFormat="1" ht="12.75">
      <c r="A20" s="3"/>
      <c r="B20" s="3"/>
      <c r="C20" s="3"/>
      <c r="D20" s="16" t="s">
        <v>213</v>
      </c>
      <c r="E20" s="17"/>
      <c r="F20" s="15"/>
      <c r="G20" s="15"/>
    </row>
    <row r="21" spans="1:7" s="9" customFormat="1" ht="17.25" customHeight="1">
      <c r="A21" s="7">
        <v>1</v>
      </c>
      <c r="B21" s="8" t="s">
        <v>216</v>
      </c>
      <c r="C21" s="8" t="s">
        <v>216</v>
      </c>
      <c r="D21" s="20" t="s">
        <v>214</v>
      </c>
      <c r="E21" s="20"/>
      <c r="F21" s="21">
        <v>-622</v>
      </c>
      <c r="G21" s="21"/>
    </row>
    <row r="22" spans="1:7" s="6" customFormat="1" ht="17.25" customHeight="1">
      <c r="A22" s="3"/>
      <c r="B22" s="3"/>
      <c r="C22" s="3"/>
      <c r="D22" s="18" t="s">
        <v>215</v>
      </c>
      <c r="E22" s="18"/>
      <c r="F22" s="23">
        <v>622</v>
      </c>
      <c r="G22" s="23"/>
    </row>
    <row r="23" spans="1:7" s="9" customFormat="1" ht="17.25" customHeight="1">
      <c r="A23" s="7"/>
      <c r="B23" s="7"/>
      <c r="C23" s="7"/>
      <c r="D23" s="10"/>
      <c r="E23" s="10"/>
      <c r="F23" s="11"/>
      <c r="G23" s="11"/>
    </row>
    <row r="24" spans="1:7" s="6" customFormat="1" ht="12.75">
      <c r="A24" s="16" t="s">
        <v>217</v>
      </c>
      <c r="B24" s="17"/>
      <c r="C24" s="17"/>
      <c r="D24" s="17"/>
      <c r="E24" s="17"/>
      <c r="F24" s="16">
        <f>F6+F9+F14+F19+F22</f>
        <v>6821</v>
      </c>
      <c r="G24" s="17"/>
    </row>
    <row r="25" spans="1:7" ht="12.75">
      <c r="A25" s="1"/>
      <c r="B25" s="1"/>
      <c r="C25" s="1"/>
      <c r="D25" s="1"/>
      <c r="E25" s="1"/>
      <c r="F25" s="1"/>
      <c r="G25" s="1"/>
    </row>
  </sheetData>
  <sheetProtection/>
  <mergeCells count="41">
    <mergeCell ref="D22:E22"/>
    <mergeCell ref="F22:G22"/>
    <mergeCell ref="D20:E20"/>
    <mergeCell ref="D21:E21"/>
    <mergeCell ref="F21:G21"/>
    <mergeCell ref="F20:G20"/>
    <mergeCell ref="D19:E19"/>
    <mergeCell ref="F19:G19"/>
    <mergeCell ref="D13:E13"/>
    <mergeCell ref="F13:G13"/>
    <mergeCell ref="D14:E14"/>
    <mergeCell ref="A24:E24"/>
    <mergeCell ref="F24:G24"/>
    <mergeCell ref="D15:E15"/>
    <mergeCell ref="F15:G15"/>
    <mergeCell ref="D17:E17"/>
    <mergeCell ref="F17:G17"/>
    <mergeCell ref="D16:E16"/>
    <mergeCell ref="F16:G16"/>
    <mergeCell ref="D18:E18"/>
    <mergeCell ref="F18:G18"/>
    <mergeCell ref="F9:G9"/>
    <mergeCell ref="F14:G14"/>
    <mergeCell ref="D11:E11"/>
    <mergeCell ref="F11:G11"/>
    <mergeCell ref="D12:E12"/>
    <mergeCell ref="F12:G12"/>
    <mergeCell ref="D9:E9"/>
    <mergeCell ref="D10:E10"/>
    <mergeCell ref="D7:E7"/>
    <mergeCell ref="F7:G7"/>
    <mergeCell ref="D8:E8"/>
    <mergeCell ref="F8:G8"/>
    <mergeCell ref="D5:E5"/>
    <mergeCell ref="F5:G5"/>
    <mergeCell ref="D6:E6"/>
    <mergeCell ref="F6:G6"/>
    <mergeCell ref="A1:D1"/>
    <mergeCell ref="A2:G2"/>
    <mergeCell ref="D4:E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M10" sqref="M10"/>
    </sheetView>
  </sheetViews>
  <sheetFormatPr defaultColWidth="9.140625" defaultRowHeight="12.75"/>
  <sheetData>
    <row r="1" ht="12.75">
      <c r="A1" s="24" t="s">
        <v>0</v>
      </c>
    </row>
    <row r="4" spans="1:12" ht="12.75">
      <c r="A4" s="25" t="s">
        <v>232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6" ht="12.75">
      <c r="L6" s="26" t="s">
        <v>2</v>
      </c>
    </row>
    <row r="7" spans="1:12" ht="12.75">
      <c r="A7" s="27" t="s">
        <v>218</v>
      </c>
      <c r="B7" s="28"/>
      <c r="C7" s="29" t="s">
        <v>219</v>
      </c>
      <c r="D7" s="29" t="s">
        <v>220</v>
      </c>
      <c r="E7" s="29" t="s">
        <v>221</v>
      </c>
      <c r="F7" s="27" t="s">
        <v>222</v>
      </c>
      <c r="G7" s="30"/>
      <c r="H7" s="28"/>
      <c r="I7" s="29" t="s">
        <v>223</v>
      </c>
      <c r="J7" s="29" t="s">
        <v>224</v>
      </c>
      <c r="K7" s="29" t="s">
        <v>225</v>
      </c>
      <c r="L7" s="29" t="s">
        <v>226</v>
      </c>
    </row>
    <row r="8" spans="1:12" ht="25.5">
      <c r="A8" s="31" t="s">
        <v>227</v>
      </c>
      <c r="B8" s="31" t="s">
        <v>228</v>
      </c>
      <c r="C8" s="32"/>
      <c r="D8" s="32"/>
      <c r="E8" s="32"/>
      <c r="F8" s="31" t="s">
        <v>229</v>
      </c>
      <c r="G8" s="31" t="s">
        <v>230</v>
      </c>
      <c r="H8" s="31" t="s">
        <v>231</v>
      </c>
      <c r="I8" s="32"/>
      <c r="J8" s="32"/>
      <c r="K8" s="32"/>
      <c r="L8" s="32"/>
    </row>
    <row r="9" spans="1:12" ht="12.75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2" ht="12.75">
      <c r="A10" s="36" t="s">
        <v>191</v>
      </c>
      <c r="B10" s="36" t="s">
        <v>191</v>
      </c>
      <c r="C10" s="36" t="s">
        <v>191</v>
      </c>
      <c r="D10" s="36" t="s">
        <v>191</v>
      </c>
      <c r="E10" s="36" t="s">
        <v>191</v>
      </c>
      <c r="F10" s="36" t="s">
        <v>191</v>
      </c>
      <c r="G10" s="36" t="s">
        <v>191</v>
      </c>
      <c r="H10" s="36" t="s">
        <v>191</v>
      </c>
      <c r="I10" s="36" t="s">
        <v>191</v>
      </c>
      <c r="J10" s="36" t="s">
        <v>191</v>
      </c>
      <c r="K10" s="36" t="s">
        <v>191</v>
      </c>
      <c r="L10" s="37" t="s">
        <v>191</v>
      </c>
    </row>
  </sheetData>
  <sheetProtection/>
  <mergeCells count="10">
    <mergeCell ref="A4:L4"/>
    <mergeCell ref="A7:B7"/>
    <mergeCell ref="C7:C8"/>
    <mergeCell ref="D7:D8"/>
    <mergeCell ref="E7:E8"/>
    <mergeCell ref="F7:H7"/>
    <mergeCell ref="I7:I8"/>
    <mergeCell ref="J7:J8"/>
    <mergeCell ref="K7:K8"/>
    <mergeCell ref="L7:L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2018-05-15T11:03:42Z</cp:lastPrinted>
  <dcterms:created xsi:type="dcterms:W3CDTF">2018-05-15T10:43:56Z</dcterms:created>
  <dcterms:modified xsi:type="dcterms:W3CDTF">2018-05-15T12:24:43Z</dcterms:modified>
  <cp:category/>
  <cp:version/>
  <cp:contentType/>
  <cp:contentStatus/>
</cp:coreProperties>
</file>